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93B77B0E-C326-4F1D-A025-ADEAE86AAB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еречень документов для ИП" sheetId="8" r:id="rId1"/>
    <sheet name="Заявка на лизинг ИП" sheetId="6" r:id="rId2"/>
    <sheet name=" Анкета ИП" sheetId="3" r:id="rId3"/>
    <sheet name="Согласие на получение КО" sheetId="7" r:id="rId4"/>
    <sheet name="data" sheetId="4" state="hidden" r:id="rId5"/>
    <sheet name="deps" sheetId="5" state="hidden" r:id="rId6"/>
    <sheet name="Варианты ответов" sheetId="2" state="hidden" r:id="rId7"/>
  </sheets>
  <definedNames>
    <definedName name="_xlnm.Print_Area" localSheetId="2">' Анкета ИП'!$A$1:$N$58</definedName>
    <definedName name="_xlnm.Print_Area" localSheetId="1">'Заявка на лизинг ИП'!$A$1:$H$36</definedName>
    <definedName name="_xlnm.Print_Area" localSheetId="3">'Согласие на получение КО'!$A$1:$M$33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C93" i="4" l="1"/>
  <c r="B25" i="4"/>
  <c r="C92" i="4" l="1"/>
  <c r="C91" i="4" l="1"/>
  <c r="C89" i="4"/>
  <c r="C87" i="4"/>
  <c r="C85" i="4"/>
  <c r="C90" i="4" l="1"/>
  <c r="B92" i="4"/>
  <c r="B91" i="4"/>
  <c r="B90" i="4"/>
  <c r="B89" i="4"/>
  <c r="C88" i="4"/>
  <c r="B88" i="4"/>
  <c r="B87" i="4"/>
  <c r="C86" i="4"/>
  <c r="B86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B73" i="4"/>
  <c r="B72" i="4"/>
  <c r="C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B49" i="4"/>
  <c r="C49" i="4"/>
  <c r="C48" i="4"/>
  <c r="B48" i="4"/>
  <c r="C47" i="4"/>
  <c r="B47" i="4"/>
  <c r="C46" i="4"/>
  <c r="B46" i="4"/>
  <c r="C45" i="4"/>
  <c r="B45" i="4"/>
  <c r="C44" i="4"/>
  <c r="B44" i="4"/>
  <c r="C43" i="4"/>
  <c r="B43" i="4"/>
  <c r="B42" i="4"/>
  <c r="B1" i="5"/>
  <c r="C42" i="4" s="1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B28" i="4"/>
  <c r="C28" i="4"/>
  <c r="C27" i="4"/>
  <c r="B27" i="4"/>
  <c r="C26" i="4"/>
  <c r="B26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C2" i="4"/>
  <c r="B2" i="4"/>
  <c r="B93" i="4" l="1"/>
</calcChain>
</file>

<file path=xl/sharedStrings.xml><?xml version="1.0" encoding="utf-8"?>
<sst xmlns="http://schemas.openxmlformats.org/spreadsheetml/2006/main" count="312" uniqueCount="287">
  <si>
    <t>Слияние</t>
  </si>
  <si>
    <t>Разделение</t>
  </si>
  <si>
    <t>Выделение</t>
  </si>
  <si>
    <t>Преобразование</t>
  </si>
  <si>
    <t>Присоединение</t>
  </si>
  <si>
    <t>Наименование банка</t>
  </si>
  <si>
    <t>Управляющая организация (заполнить раздел "C")</t>
  </si>
  <si>
    <t>ИП - управляющий либо коммерческий представитель (заполнить разделы "A" и "B")</t>
  </si>
  <si>
    <t>Физическое лицо (заполнить только раздел "B")</t>
  </si>
  <si>
    <t>Физическое лицо (заполнить только раздел "А")</t>
  </si>
  <si>
    <t>Индивидуальным предприниматель (заполнить разделы "A" и "B")</t>
  </si>
  <si>
    <t>Организация (заполнить раздел "В")</t>
  </si>
  <si>
    <t>Дата</t>
  </si>
  <si>
    <t>да</t>
  </si>
  <si>
    <t>нет</t>
  </si>
  <si>
    <t>Вопрос про просрочки исключила, так как мы все равно проверяем КИ</t>
  </si>
  <si>
    <t>Вопрос про Альфа-банк исключила, так как клиент все равно заполняет в каких юанках обслуживается</t>
  </si>
  <si>
    <t>AB</t>
  </si>
  <si>
    <t>BM</t>
  </si>
  <si>
    <t>HB</t>
  </si>
  <si>
    <t>KH</t>
  </si>
  <si>
    <t>MP</t>
  </si>
  <si>
    <t>MC</t>
  </si>
  <si>
    <t>KB</t>
  </si>
  <si>
    <t>PP</t>
  </si>
  <si>
    <t>Паспорт гражданина РБ</t>
  </si>
  <si>
    <t>Вид на жительство</t>
  </si>
  <si>
    <t>Удостоверение беженца</t>
  </si>
  <si>
    <t>Паспорт гражданина ин.гос.</t>
  </si>
  <si>
    <t>улица</t>
  </si>
  <si>
    <t>пер.</t>
  </si>
  <si>
    <t>пр.</t>
  </si>
  <si>
    <t>б-р</t>
  </si>
  <si>
    <t xml:space="preserve">тупик </t>
  </si>
  <si>
    <t>тракт</t>
  </si>
  <si>
    <t>Наименование организации</t>
  </si>
  <si>
    <t>MI</t>
  </si>
  <si>
    <t>1.1.1.</t>
  </si>
  <si>
    <t>1.1.3.</t>
  </si>
  <si>
    <t>1.4.2.</t>
  </si>
  <si>
    <t>1.4.1.</t>
  </si>
  <si>
    <t>1.4.3.</t>
  </si>
  <si>
    <t>1.2.1.</t>
  </si>
  <si>
    <t>1.3.3.</t>
  </si>
  <si>
    <t>1.3.4.</t>
  </si>
  <si>
    <t>1.3.7.</t>
  </si>
  <si>
    <t>1.2.5.</t>
  </si>
  <si>
    <t>1.2.4.</t>
  </si>
  <si>
    <t>1.2.2.</t>
  </si>
  <si>
    <t>1.2.3.</t>
  </si>
  <si>
    <t>1.2.6.</t>
  </si>
  <si>
    <t>1.2.8.</t>
  </si>
  <si>
    <t>1.3.2.</t>
  </si>
  <si>
    <t>1.3.6.</t>
  </si>
  <si>
    <t>1.3.5.</t>
  </si>
  <si>
    <t>3.1.1.</t>
  </si>
  <si>
    <t>3.2.2.</t>
  </si>
  <si>
    <t>3.2.1.</t>
  </si>
  <si>
    <t>3.2.3.</t>
  </si>
  <si>
    <t>4.2.2.2.</t>
  </si>
  <si>
    <t>4.2.2.3.</t>
  </si>
  <si>
    <t>4.2.2.4.</t>
  </si>
  <si>
    <t>4.2.2.7.</t>
  </si>
  <si>
    <t>4.2.2.6</t>
  </si>
  <si>
    <t>4.2.2.10</t>
  </si>
  <si>
    <t>4.2.2.11</t>
  </si>
  <si>
    <t>4.2.2.12</t>
  </si>
  <si>
    <t>4.2.2.13</t>
  </si>
  <si>
    <t>4.2.2.15</t>
  </si>
  <si>
    <t>4.2.2.16</t>
  </si>
  <si>
    <t>4.2.2.18</t>
  </si>
  <si>
    <t>4.2.2.17</t>
  </si>
  <si>
    <t>4.2.2.19</t>
  </si>
  <si>
    <t>4.2.2.9.</t>
  </si>
  <si>
    <t>4.2.2.8.</t>
  </si>
  <si>
    <t>4.2.3.3.</t>
  </si>
  <si>
    <t>4.2.3.2.</t>
  </si>
  <si>
    <t>4.2.3.6.</t>
  </si>
  <si>
    <t>4.2.3.4.</t>
  </si>
  <si>
    <t>4.2.3.5.</t>
  </si>
  <si>
    <t>4.2.3.12</t>
  </si>
  <si>
    <t>4.2.3.11</t>
  </si>
  <si>
    <t>4.3.1.1.1.</t>
  </si>
  <si>
    <t>4.3.1.1.2.</t>
  </si>
  <si>
    <t>4.3.1.1.3.</t>
  </si>
  <si>
    <t>4.3.1.1.4.</t>
  </si>
  <si>
    <t>4.3.1.1.5</t>
  </si>
  <si>
    <t>4.3.1.2.1.</t>
  </si>
  <si>
    <t>4.3.1.2.2.</t>
  </si>
  <si>
    <t>4.3.1.3.1.</t>
  </si>
  <si>
    <t>4.3.1.3.2.</t>
  </si>
  <si>
    <t>4.3.1.3.3.</t>
  </si>
  <si>
    <t>4.3.1.3.4.</t>
  </si>
  <si>
    <t>4.3.1.4.2.</t>
  </si>
  <si>
    <t>4.3.1.4.3.</t>
  </si>
  <si>
    <t>4.3.1.4.4.</t>
  </si>
  <si>
    <t>4.3.1.4.5.</t>
  </si>
  <si>
    <t>4.3.1.4.6.</t>
  </si>
  <si>
    <t>5.2.1.2.</t>
  </si>
  <si>
    <t>5.2.1.3.</t>
  </si>
  <si>
    <t>5.2.1.4.</t>
  </si>
  <si>
    <t>5.2.1.5.</t>
  </si>
  <si>
    <t>5.2.1.6.</t>
  </si>
  <si>
    <t>5.2.1.7.</t>
  </si>
  <si>
    <t>5.2.1.9.</t>
  </si>
  <si>
    <t>5.2.1.8.</t>
  </si>
  <si>
    <t>5.2.1.10.</t>
  </si>
  <si>
    <t>5.2.1.11</t>
  </si>
  <si>
    <t>5.2.1.12</t>
  </si>
  <si>
    <t>5.2.1.15</t>
  </si>
  <si>
    <t>5.2.1.14.</t>
  </si>
  <si>
    <t>5.2.2.</t>
  </si>
  <si>
    <t>1.2.7.</t>
  </si>
  <si>
    <t>4.2.3.1.</t>
  </si>
  <si>
    <t>4.3.1.4.1.</t>
  </si>
  <si>
    <t>5.2.1.19.</t>
  </si>
  <si>
    <t>7.1.</t>
  </si>
  <si>
    <t>7.2.</t>
  </si>
  <si>
    <t>8.1.</t>
  </si>
  <si>
    <t>8.2.</t>
  </si>
  <si>
    <t>8.9.</t>
  </si>
  <si>
    <t>8.10.</t>
  </si>
  <si>
    <t>8.11.</t>
  </si>
  <si>
    <t>8.12.</t>
  </si>
  <si>
    <t>Вопрос</t>
  </si>
  <si>
    <t>Содержание вопроса</t>
  </si>
  <si>
    <t>Ответ</t>
  </si>
  <si>
    <t>8.13.</t>
  </si>
  <si>
    <t>8.14.</t>
  </si>
  <si>
    <t>4.2.3.7.</t>
  </si>
  <si>
    <t>3.4.1.</t>
  </si>
  <si>
    <t>11.1.</t>
  </si>
  <si>
    <t>УНП</t>
  </si>
  <si>
    <t>(подпись)</t>
  </si>
  <si>
    <t>1. ОБЩАЯ ИНФОРМАЦИЯ</t>
  </si>
  <si>
    <t>Телефон</t>
  </si>
  <si>
    <t>Е-mail</t>
  </si>
  <si>
    <t>ФИО</t>
  </si>
  <si>
    <t xml:space="preserve">Телефон  </t>
  </si>
  <si>
    <t>Адрес в сети Интернет</t>
  </si>
  <si>
    <t>код по ОКЭД</t>
  </si>
  <si>
    <t>Адрес банка</t>
  </si>
  <si>
    <t>Код банка</t>
  </si>
  <si>
    <t>№ счета</t>
  </si>
  <si>
    <t>3. ФИНАНСОВЫЙ БЛОК</t>
  </si>
  <si>
    <t>1.</t>
  </si>
  <si>
    <t>2.</t>
  </si>
  <si>
    <t>3.</t>
  </si>
  <si>
    <t>5.</t>
  </si>
  <si>
    <t>Наличие ареста денежных средств на текущих (расчетных) банковских счетах, в том числе счетах банковских вкладов (депозитов), и/или приостановления операций по текущим (расчетным) банковским счетам, и/или ареста на имущество Лизингополучателя</t>
  </si>
  <si>
    <t>Дата заполнения анкеты</t>
  </si>
  <si>
    <t>(расшифровка)</t>
  </si>
  <si>
    <t>м.п.</t>
  </si>
  <si>
    <t>Должность</t>
  </si>
  <si>
    <t>с НДС</t>
  </si>
  <si>
    <t>без НДС</t>
  </si>
  <si>
    <t>упрощенная</t>
  </si>
  <si>
    <t>общая</t>
  </si>
  <si>
    <t>г.</t>
  </si>
  <si>
    <t>4. АДМИНИСТРАТИВНЫЙ БЛОК</t>
  </si>
  <si>
    <t>ДА</t>
  </si>
  <si>
    <t>НЕТ</t>
  </si>
  <si>
    <t>ЧАСТИЧНО</t>
  </si>
  <si>
    <t xml:space="preserve">г. </t>
  </si>
  <si>
    <t>/</t>
  </si>
  <si>
    <t xml:space="preserve">                ЗАЯВКА НА ЛИЗИНГ 
</t>
  </si>
  <si>
    <t>№</t>
  </si>
  <si>
    <t>Количество</t>
  </si>
  <si>
    <t>Стоимость</t>
  </si>
  <si>
    <t>Наименование продавца (если продавец ФЛ - ФИО)</t>
  </si>
  <si>
    <t>Номер телефона продавца</t>
  </si>
  <si>
    <t>Наименование Лизингополучателя</t>
  </si>
  <si>
    <t>Номер телефона контактного лица</t>
  </si>
  <si>
    <t>Срок лизинга, мес.</t>
  </si>
  <si>
    <t xml:space="preserve">Размер аванса, % </t>
  </si>
  <si>
    <t xml:space="preserve">Выкупная стоимость, % </t>
  </si>
  <si>
    <t xml:space="preserve">Наименование предмета лизинга, год  выпуска </t>
  </si>
  <si>
    <t>Валюта</t>
  </si>
  <si>
    <t>от</t>
  </si>
  <si>
    <t>Доллар США</t>
  </si>
  <si>
    <t>Белорусский рубль</t>
  </si>
  <si>
    <t>Российский рубль</t>
  </si>
  <si>
    <t>Евро</t>
  </si>
  <si>
    <t>Китайский Юань</t>
  </si>
  <si>
    <t>от 0 до 25%</t>
  </si>
  <si>
    <t>не более 40%</t>
  </si>
  <si>
    <t>Иное</t>
  </si>
  <si>
    <t>Интернет</t>
  </si>
  <si>
    <t>Рекомендация</t>
  </si>
  <si>
    <t>Повторный клиент</t>
  </si>
  <si>
    <t>Автоцентр</t>
  </si>
  <si>
    <t>Цель использования предмета лизинга</t>
  </si>
  <si>
    <t>Такси</t>
  </si>
  <si>
    <t>Служебное использование</t>
  </si>
  <si>
    <t>Каршеринг</t>
  </si>
  <si>
    <t>Аренда</t>
  </si>
  <si>
    <t>В основной деятельности</t>
  </si>
  <si>
    <t>(должность)</t>
  </si>
  <si>
    <r>
      <t xml:space="preserve">Местонахождение предмета лизинга у </t>
    </r>
    <r>
      <rPr>
        <sz val="12"/>
        <color rgb="FFFF0000"/>
        <rFont val="Times New Roman"/>
        <family val="1"/>
        <charset val="204"/>
      </rPr>
      <t>ЛИЗИНГОПОЛУЧАТЕЛЯ</t>
    </r>
    <r>
      <rPr>
        <sz val="12"/>
        <color theme="1"/>
        <rFont val="Times New Roman"/>
        <family val="1"/>
        <charset val="204"/>
      </rPr>
      <t xml:space="preserve"> (Адрес)</t>
    </r>
  </si>
  <si>
    <t>Действующее</t>
  </si>
  <si>
    <t>Прежние</t>
  </si>
  <si>
    <t>Х</t>
  </si>
  <si>
    <t>(инициалы, фамилия)</t>
  </si>
  <si>
    <t>Отметка лица, в присутствии которого оформлено согласие:</t>
  </si>
  <si>
    <t>СОГЛАСИЕ</t>
  </si>
  <si>
    <t xml:space="preserve"> на предоставление кредитного отчета</t>
  </si>
  <si>
    <t>Контактное лицо лизингополучателя</t>
  </si>
  <si>
    <t>АНКЕТА КЛИЕНТА</t>
  </si>
  <si>
    <t>Заявка на лизинг</t>
  </si>
  <si>
    <t>Согласие на предоставление кредитного отчета</t>
  </si>
  <si>
    <t xml:space="preserve">6. </t>
  </si>
  <si>
    <t>Вид на жительство, выданный Республикой Беларусь:</t>
  </si>
  <si>
    <t>ID карта гражданина Республики Беларусь: копия обеих сторон.</t>
  </si>
  <si>
    <t>Биометрический вид на жительство: копия обеих сторон.</t>
  </si>
  <si>
    <t xml:space="preserve"> - для иностранного гражданина (лица без гражданства): копия страницы 16 и второй страницы форзаца (третьей страницы обложки), копия страницы со штампом о месте регистрации.</t>
  </si>
  <si>
    <t xml:space="preserve"> - для гражданина Республики Беларусь: копия страниц 31, 32, второй страницы форзаца (третьей страницы обложки), страница со штампом о месте регистрации.</t>
  </si>
  <si>
    <t xml:space="preserve">Валюта договора лизинга </t>
  </si>
  <si>
    <t>Анкета клиента индивидуального предпринимателя</t>
  </si>
  <si>
    <t xml:space="preserve">4. </t>
  </si>
  <si>
    <t>Копия налоговой декларации на последнюю квартальную дату (3 последних месяца, если подача ежемесячная)</t>
  </si>
  <si>
    <t>5.1. Копия свидетельства о государственной регистрации</t>
  </si>
  <si>
    <t>Копии учредительных документов</t>
  </si>
  <si>
    <t>1.1. ФИО индивидуального предпринимателя</t>
  </si>
  <si>
    <t>1.2. Предыдущие фамилии (при регистрации рождения, заключения брака(ов) и др.)</t>
  </si>
  <si>
    <t>ФИО супруга (-и)</t>
  </si>
  <si>
    <t>Доля  в уставном фонде, акции и д.р.,%</t>
  </si>
  <si>
    <t>Описание взаимоотношений</t>
  </si>
  <si>
    <t>единый налог</t>
  </si>
  <si>
    <t xml:space="preserve">Наличие информации о вступившем в законную силу решении суда о привлечении Лизингополучателя к уголовной ответственности за преступления против собственности и порядка осуществления экономической деятельности и (или) иные преступления, повлекшие лишение свободы и (или) конфискацию имущества. </t>
  </si>
  <si>
    <t>Наличие информации о приостановлении, прекращении действия, аннулировании (отзыве) специальных разрешений (лицензий) на осуществление деятельности, определенной в качестве основной в целях формирования сводных статистических данных (информации) органами государственной статистики на основе общегосударственного классификатора РБ, за исключением случаев, если действие специального разрешения (лицензии) прекращено по инициативе Лизингополучателя.</t>
  </si>
  <si>
    <t>Вид на жительство, выданный РБ</t>
  </si>
  <si>
    <t>ID карта гражданина РБ</t>
  </si>
  <si>
    <t>Биометрический вид на жительство</t>
  </si>
  <si>
    <t>2.1. Участие в деятельности и/или капитале других юридических лиц</t>
  </si>
  <si>
    <t>2.2. Сведения о взаимосвязанных компаниях</t>
  </si>
  <si>
    <t>3.1 Система налогообложения</t>
  </si>
  <si>
    <t>3.2. Порядок работы с НДС</t>
  </si>
  <si>
    <t>3.3. Сумма денежных средств, полученная на счета в банках за последние 6 месяцев, BYN</t>
  </si>
  <si>
    <t>3.4. Расходы без учета налогов за отчетный период (сопоставимый с периодом по  предоставленным налоговым декларациям), BYN</t>
  </si>
  <si>
    <t>3.5. Расшифровка дебиторской и кредиторской задолженности на первое число текущего месяца</t>
  </si>
  <si>
    <t>4.1.</t>
  </si>
  <si>
    <t>4.2.</t>
  </si>
  <si>
    <t>4.3.</t>
  </si>
  <si>
    <t>Сведения о субъекте кредитной истории*</t>
  </si>
  <si>
    <t xml:space="preserve">Фамилия </t>
  </si>
  <si>
    <t xml:space="preserve">Собственное имя </t>
  </si>
  <si>
    <t xml:space="preserve">Отчество (если таковое имеется) </t>
  </si>
  <si>
    <t xml:space="preserve">Гражданство </t>
  </si>
  <si>
    <t>Пол</t>
  </si>
  <si>
    <t>Идентификационный номер 
(для гражданина Республики Беларусь, иностранного гражданина или лица без гражданства, имеющих вид на жительство в Республике Беларусь)</t>
  </si>
  <si>
    <t>Число, месяц, год рождения</t>
  </si>
  <si>
    <t>наименование</t>
  </si>
  <si>
    <t>дата выдачи</t>
  </si>
  <si>
    <t>серия (при наличии) и номер</t>
  </si>
  <si>
    <r>
      <t xml:space="preserve">Сведения о документе, удостоверяющем личность: 
</t>
    </r>
    <r>
      <rPr>
        <b/>
        <u/>
        <sz val="11"/>
        <rFont val="Times New Roman"/>
        <family val="1"/>
        <charset val="204"/>
      </rPr>
      <t xml:space="preserve">(для иностранного гражданина или лица без гражданства, не имеющих вида на жительство в Республике Беларусь) </t>
    </r>
  </si>
  <si>
    <t xml:space="preserve">     Выражаю согласие ООО «Активлизинг» (далее – Пользователь кредитной истории) на предоставление ему Национальным банком Республики Беларусь моего кредитного отчета для для оценки финансовой устойчивости (стабильности) и деловой репутации Субъекта кредитной истории до заключения договора финансовой аренды (лизинга). .</t>
  </si>
  <si>
    <t xml:space="preserve">     Настоящее согласие действует в течение трех месяцев с даты его оформления, а в случае заключения в течение трех месяцев с даты его оформления кредитной сделки между пользователем кредитной истории и субъектом кредитной истории – в течение всего срока действия указанной кредитной сделки до ее прекращения в установленном законодательством порядке. Согласие на предоставление кредитного отчета, оформленное в течение срока действия кредитной сделки, заключенной между пользователем кредитной истории и субъектом кредитной истории, действует в течение всего срока действия указанной кредитной сделки до ее прекращения в установленном законодательством порядке. Согласие субъекта кредитной истории, являющегося должником по открытому факторингу или факторинговой операции, оформленное в течение срока действия денежного требования, права по которому уступлены пользователю кредитной истории по договору факторинга или факторинговой операции, действует в течение всего срока действия указанного требования до его прекращения в установленном законодательством порядке.</t>
  </si>
  <si>
    <t>Субъект кредитной истории</t>
  </si>
  <si>
    <t>* Если сведения о субъекте кредитной истории отсутствуют, в графе делается пометка ” – “.</t>
  </si>
  <si>
    <t>заполните выделеные поля</t>
  </si>
  <si>
    <t>женат (замужем)</t>
  </si>
  <si>
    <t>разведен (разведена)</t>
  </si>
  <si>
    <t>вдовец (вдова)</t>
  </si>
  <si>
    <t>холост (не замужем)</t>
  </si>
  <si>
    <t>Телефон супруга (-и)</t>
  </si>
  <si>
    <t>в том числе просрочено, BYN</t>
  </si>
  <si>
    <t>Сумма Кредиторской задолженности на начало текущего месяца, BYN</t>
  </si>
  <si>
    <t>Сумма Дебиторской задолженноси на начало текущего месяца, BYN</t>
  </si>
  <si>
    <t>Необходимо заполнить все строки Анкеты. 
Если информация отсутствует,  в графе указывается “Нет”.</t>
  </si>
  <si>
    <t>1.3. УНП</t>
  </si>
  <si>
    <t>1.4. Дата регистрации</t>
  </si>
  <si>
    <t>1.5. Адрес регистрации (юридический адрес)</t>
  </si>
  <si>
    <t>1.6. Место жительства (фактический адрес)</t>
  </si>
  <si>
    <t xml:space="preserve">1.7. Основные виды деятельности предприятия </t>
  </si>
  <si>
    <t>1.8. Основные виды реализуемой (производимой) продукции</t>
  </si>
  <si>
    <t>1.9. Срок фактической деятельности (лет)</t>
  </si>
  <si>
    <t>1.10. Банковские реквизиты текущего  расчетного счета  в BYN</t>
  </si>
  <si>
    <t>1.11. Контакты</t>
  </si>
  <si>
    <t>1.12. Контакты для срочной связи с лизинговой компанией (в т.ч. для обмена информацией по сделке)</t>
  </si>
  <si>
    <t>1.13. Семейное положение</t>
  </si>
  <si>
    <t>Лизингополучатель подтверждает, что вся вышеприведенная информация является подлинной, соответствует истинным фактам и выражает согласие на проведение дальнейшего анализа деятельности индивидуального предпринимателя. 
Лизингополучатель подтверждает, что ознакомился и полностью согласен с Общими условиями договора финансовой аренды (лизинга), размещенными на официальном сайт Лизингодателя в сети Интернет (alizing.by) в разделе «Документы».</t>
  </si>
  <si>
    <t xml:space="preserve">Копия документов, удостоверяющих личность </t>
  </si>
  <si>
    <t xml:space="preserve">Паспорт: </t>
  </si>
  <si>
    <t>1.14. Имущество в семейной собственности (квартира, дом, автомобиль, гараж и др.)</t>
  </si>
  <si>
    <t xml:space="preserve"> 2. СВЕДЕНИЯ О ВЗАИМОСВЯЗАННЫХ КОМПАНИЯХ</t>
  </si>
  <si>
    <t>Иные документы по усмотрению Лизингодателя, необходимые для рассмотрения вопроса для финансирования лизингового проекта.</t>
  </si>
  <si>
    <t>Перечень документов для Индивидуальных предпринимателей, 
необходимых для рассмотрения вопроса о заключении договора лизинга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</si>
</sst>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3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9" fillId="0" borderId="0"/>
  </cellStyleXfs>
  <cellXfs count="292">
    <xf numFmtId="0" fontId="0" fillId="0" borderId="0" xfId="0"/>
    <xf numFmtId="0" fontId="1" fillId="2" borderId="1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/>
    <xf numFmtId="49" fontId="0" fillId="4" borderId="0" xfId="0" applyNumberFormat="1" applyFill="1"/>
    <xf numFmtId="0" fontId="0" fillId="4" borderId="0" xfId="0" applyFill="1" applyAlignment="1">
      <alignment wrapText="1"/>
    </xf>
    <xf numFmtId="0" fontId="0" fillId="4" borderId="0" xfId="0" applyFill="1"/>
    <xf numFmtId="49" fontId="0" fillId="5" borderId="0" xfId="0" applyNumberFormat="1" applyFill="1"/>
    <xf numFmtId="0" fontId="0" fillId="5" borderId="0" xfId="0" applyFill="1" applyAlignment="1">
      <alignment wrapText="1"/>
    </xf>
    <xf numFmtId="0" fontId="0" fillId="5" borderId="0" xfId="0" applyFill="1"/>
    <xf numFmtId="14" fontId="0" fillId="0" borderId="0" xfId="0" applyNumberFormat="1"/>
    <xf numFmtId="2" fontId="0" fillId="0" borderId="0" xfId="0" applyNumberFormat="1"/>
    <xf numFmtId="0" fontId="0" fillId="2" borderId="0" xfId="0" applyFill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/>
    <xf numFmtId="0" fontId="6" fillId="2" borderId="0" xfId="0" applyFont="1" applyFill="1" applyAlignment="1">
      <alignment vertical="center" wrapText="1"/>
    </xf>
    <xf numFmtId="0" fontId="9" fillId="0" borderId="0" xfId="0" applyFont="1"/>
    <xf numFmtId="0" fontId="9" fillId="2" borderId="0" xfId="0" applyFont="1" applyFill="1" applyAlignment="1">
      <alignment vertical="center" wrapText="1"/>
    </xf>
    <xf numFmtId="0" fontId="9" fillId="2" borderId="0" xfId="0" applyFont="1" applyFill="1"/>
    <xf numFmtId="0" fontId="11" fillId="2" borderId="0" xfId="0" applyFont="1" applyFill="1" applyAlignment="1">
      <alignment vertical="top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Alignment="1">
      <alignment vertical="center" wrapText="1"/>
    </xf>
    <xf numFmtId="0" fontId="14" fillId="2" borderId="9" xfId="0" applyFont="1" applyFill="1" applyBorder="1" applyAlignment="1">
      <alignment vertical="center"/>
    </xf>
    <xf numFmtId="0" fontId="14" fillId="2" borderId="9" xfId="0" applyFont="1" applyFill="1" applyBorder="1"/>
    <xf numFmtId="0" fontId="14" fillId="2" borderId="9" xfId="0" applyFont="1" applyFill="1" applyBorder="1" applyAlignment="1">
      <alignment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3" xfId="0" applyFont="1" applyBorder="1"/>
    <xf numFmtId="0" fontId="14" fillId="0" borderId="23" xfId="0" applyFont="1" applyBorder="1" applyAlignment="1">
      <alignment vertical="center" wrapText="1"/>
    </xf>
    <xf numFmtId="0" fontId="11" fillId="2" borderId="0" xfId="0" applyFont="1" applyFill="1" applyAlignment="1">
      <alignment horizontal="right" wrapText="1"/>
    </xf>
    <xf numFmtId="0" fontId="11" fillId="2" borderId="9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left" wrapText="1"/>
    </xf>
    <xf numFmtId="0" fontId="7" fillId="0" borderId="0" xfId="0" applyFont="1"/>
    <xf numFmtId="0" fontId="7" fillId="2" borderId="0" xfId="0" applyFont="1" applyFill="1"/>
    <xf numFmtId="0" fontId="20" fillId="0" borderId="0" xfId="2" applyFont="1"/>
    <xf numFmtId="0" fontId="7" fillId="2" borderId="9" xfId="0" applyFont="1" applyFill="1" applyBorder="1"/>
    <xf numFmtId="0" fontId="20" fillId="0" borderId="0" xfId="2" applyFont="1" applyAlignment="1">
      <alignment vertical="top"/>
    </xf>
    <xf numFmtId="0" fontId="21" fillId="2" borderId="0" xfId="2" applyFont="1" applyFill="1" applyAlignment="1">
      <alignment vertical="top"/>
    </xf>
    <xf numFmtId="0" fontId="7" fillId="3" borderId="0" xfId="0" applyFont="1" applyFill="1"/>
    <xf numFmtId="0" fontId="24" fillId="3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14" fontId="12" fillId="2" borderId="9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2" borderId="2" xfId="0" applyFont="1" applyFill="1" applyBorder="1" applyAlignment="1">
      <alignment horizontal="right"/>
    </xf>
    <xf numFmtId="0" fontId="26" fillId="6" borderId="0" xfId="0" applyFont="1" applyFill="1"/>
    <xf numFmtId="0" fontId="6" fillId="2" borderId="0" xfId="0" applyFont="1" applyFill="1" applyAlignment="1">
      <alignment horizontal="center"/>
    </xf>
    <xf numFmtId="0" fontId="27" fillId="0" borderId="0" xfId="0" applyFont="1"/>
    <xf numFmtId="0" fontId="7" fillId="0" borderId="1" xfId="0" applyFont="1" applyBorder="1" applyAlignment="1">
      <alignment horizontal="right" vertical="top"/>
    </xf>
    <xf numFmtId="0" fontId="18" fillId="2" borderId="6" xfId="0" applyFont="1" applyFill="1" applyBorder="1"/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center" wrapText="1"/>
    </xf>
    <xf numFmtId="0" fontId="0" fillId="0" borderId="21" xfId="0" applyBorder="1"/>
    <xf numFmtId="164" fontId="6" fillId="2" borderId="9" xfId="0" applyNumberFormat="1" applyFont="1" applyFill="1" applyBorder="1"/>
    <xf numFmtId="0" fontId="30" fillId="2" borderId="34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30" fillId="2" borderId="0" xfId="0" applyFont="1" applyFill="1" applyAlignment="1">
      <alignment horizontal="left" vertical="top"/>
    </xf>
    <xf numFmtId="0" fontId="0" fillId="0" borderId="24" xfId="0" applyBorder="1"/>
    <xf numFmtId="0" fontId="32" fillId="0" borderId="0" xfId="0" applyFont="1"/>
    <xf numFmtId="0" fontId="7" fillId="0" borderId="1" xfId="0" applyFont="1" applyBorder="1" applyAlignment="1">
      <alignment vertical="center" wrapText="1"/>
    </xf>
    <xf numFmtId="0" fontId="33" fillId="0" borderId="0" xfId="0" applyFont="1"/>
    <xf numFmtId="14" fontId="7" fillId="2" borderId="0" xfId="0" applyNumberFormat="1" applyFont="1" applyFill="1" applyAlignment="1">
      <alignment vertical="center" wrapText="1"/>
    </xf>
    <xf numFmtId="14" fontId="7" fillId="2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2" borderId="9" xfId="0" applyFill="1" applyBorder="1"/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5" fillId="8" borderId="1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9" borderId="26" xfId="0" applyFont="1" applyFill="1" applyBorder="1" applyAlignment="1">
      <alignment horizontal="left" vertical="top" wrapText="1"/>
    </xf>
    <xf numFmtId="0" fontId="7" fillId="9" borderId="22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right" vertical="top"/>
    </xf>
    <xf numFmtId="0" fontId="7" fillId="0" borderId="11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0" xfId="0" applyFont="1" applyFill="1" applyBorder="1"/>
    <xf numFmtId="0" fontId="14" fillId="2" borderId="11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14" fillId="2" borderId="12" xfId="0" applyFont="1" applyFill="1" applyBorder="1" applyAlignment="1">
      <alignment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vertical="top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0" borderId="5" xfId="0" applyFont="1" applyBorder="1" applyAlignment="1">
      <alignment wrapText="1"/>
    </xf>
    <xf numFmtId="0" fontId="5" fillId="0" borderId="6" xfId="0" applyFont="1" applyBorder="1"/>
    <xf numFmtId="0" fontId="5" fillId="0" borderId="7" xfId="0" applyFont="1" applyBorder="1"/>
    <xf numFmtId="0" fontId="15" fillId="2" borderId="11" xfId="0" applyFont="1" applyFill="1" applyBorder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5" fillId="2" borderId="12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25" fillId="0" borderId="1" xfId="1" applyFont="1" applyBorder="1" applyAlignment="1"/>
    <xf numFmtId="0" fontId="25" fillId="0" borderId="14" xfId="1" applyFont="1" applyBorder="1" applyAlignment="1"/>
    <xf numFmtId="0" fontId="0" fillId="0" borderId="0" xfId="0" applyAlignment="1">
      <alignment horizontal="center"/>
    </xf>
    <xf numFmtId="0" fontId="35" fillId="8" borderId="0" xfId="0" applyFont="1" applyFill="1" applyAlignment="1">
      <alignment horizont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35" fillId="8" borderId="28" xfId="0" applyFont="1" applyFill="1" applyBorder="1" applyAlignment="1">
      <alignment horizontal="center" vertical="center"/>
    </xf>
    <xf numFmtId="0" fontId="35" fillId="8" borderId="28" xfId="0" applyFont="1" applyFill="1" applyBorder="1" applyAlignment="1">
      <alignment horizontal="center" vertical="center" wrapText="1"/>
    </xf>
    <xf numFmtId="0" fontId="35" fillId="8" borderId="29" xfId="0" applyFont="1" applyFill="1" applyBorder="1" applyAlignment="1">
      <alignment horizontal="center" vertical="center" wrapText="1"/>
    </xf>
    <xf numFmtId="0" fontId="35" fillId="8" borderId="1" xfId="0" applyFont="1" applyFill="1" applyBorder="1" applyAlignment="1">
      <alignment horizontal="center" vertical="center" wrapText="1"/>
    </xf>
    <xf numFmtId="0" fontId="35" fillId="8" borderId="21" xfId="0" applyFont="1" applyFill="1" applyBorder="1" applyAlignment="1">
      <alignment horizontal="center" vertical="center" wrapText="1"/>
    </xf>
    <xf numFmtId="0" fontId="35" fillId="8" borderId="35" xfId="0" applyFont="1" applyFill="1" applyBorder="1" applyAlignment="1">
      <alignment horizontal="center" vertical="center" wrapText="1"/>
    </xf>
    <xf numFmtId="0" fontId="35" fillId="8" borderId="26" xfId="0" applyFont="1" applyFill="1" applyBorder="1" applyAlignment="1">
      <alignment horizontal="center" vertical="center" wrapText="1"/>
    </xf>
    <xf numFmtId="0" fontId="35" fillId="8" borderId="1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21" xfId="0" applyNumberFormat="1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8" fillId="2" borderId="6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4" fontId="22" fillId="2" borderId="9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36" fillId="8" borderId="0" xfId="0" applyFont="1" applyFill="1" applyAlignment="1">
      <alignment horizontal="center" vertical="center" wrapText="1"/>
    </xf>
    <xf numFmtId="0" fontId="7" fillId="9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7" fillId="9" borderId="11" xfId="0" applyFont="1" applyFill="1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7" fillId="9" borderId="12" xfId="0" applyFont="1" applyFill="1" applyBorder="1" applyAlignment="1">
      <alignment horizontal="left" vertical="center" wrapText="1"/>
    </xf>
    <xf numFmtId="0" fontId="7" fillId="9" borderId="8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9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/>
    </xf>
    <xf numFmtId="0" fontId="7" fillId="9" borderId="1" xfId="0" applyFont="1" applyFill="1" applyBorder="1" applyAlignment="1">
      <alignment horizontal="righ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1" fillId="9" borderId="8" xfId="0" applyFont="1" applyFill="1" applyBorder="1" applyAlignment="1">
      <alignment horizontal="left" vertical="center" wrapText="1"/>
    </xf>
    <xf numFmtId="0" fontId="21" fillId="9" borderId="9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left" vertical="center" wrapText="1"/>
    </xf>
    <xf numFmtId="0" fontId="34" fillId="9" borderId="8" xfId="0" applyFont="1" applyFill="1" applyBorder="1" applyAlignment="1">
      <alignment horizontal="right" vertical="center" wrapText="1"/>
    </xf>
    <xf numFmtId="0" fontId="34" fillId="9" borderId="9" xfId="0" applyFont="1" applyFill="1" applyBorder="1" applyAlignment="1">
      <alignment horizontal="right" vertical="center" wrapText="1"/>
    </xf>
    <xf numFmtId="0" fontId="34" fillId="9" borderId="10" xfId="0" applyFont="1" applyFill="1" applyBorder="1" applyAlignment="1">
      <alignment horizontal="righ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left"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/>
    </xf>
    <xf numFmtId="0" fontId="6" fillId="9" borderId="3" xfId="0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9" borderId="2" xfId="0" applyFont="1" applyFill="1" applyBorder="1" applyAlignment="1">
      <alignment horizontal="left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9" fillId="2" borderId="31" xfId="0" applyFont="1" applyFill="1" applyBorder="1" applyAlignment="1">
      <alignment horizontal="center"/>
    </xf>
    <xf numFmtId="0" fontId="29" fillId="2" borderId="32" xfId="0" applyFont="1" applyFill="1" applyBorder="1" applyAlignment="1">
      <alignment horizontal="center"/>
    </xf>
    <xf numFmtId="0" fontId="29" fillId="2" borderId="33" xfId="0" applyFont="1" applyFill="1" applyBorder="1" applyAlignment="1">
      <alignment horizontal="center"/>
    </xf>
    <xf numFmtId="0" fontId="7" fillId="9" borderId="39" xfId="0" applyFont="1" applyFill="1" applyBorder="1" applyAlignment="1">
      <alignment horizontal="left" vertical="center" wrapText="1"/>
    </xf>
    <xf numFmtId="0" fontId="7" fillId="9" borderId="40" xfId="0" applyFont="1" applyFill="1" applyBorder="1" applyAlignment="1">
      <alignment horizontal="left" vertical="center" wrapText="1"/>
    </xf>
    <xf numFmtId="0" fontId="7" fillId="9" borderId="41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horizontal="left" vertical="center" wrapText="1"/>
    </xf>
    <xf numFmtId="0" fontId="36" fillId="8" borderId="36" xfId="0" applyFont="1" applyFill="1" applyBorder="1" applyAlignment="1">
      <alignment horizontal="center" vertical="center" wrapText="1"/>
    </xf>
    <xf numFmtId="0" fontId="36" fillId="8" borderId="37" xfId="0" applyFont="1" applyFill="1" applyBorder="1" applyAlignment="1">
      <alignment horizontal="center" vertical="center" wrapText="1"/>
    </xf>
    <xf numFmtId="0" fontId="36" fillId="8" borderId="3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21" fillId="7" borderId="1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left" vertical="center"/>
    </xf>
    <xf numFmtId="0" fontId="23" fillId="7" borderId="1" xfId="2" applyFont="1" applyFill="1" applyBorder="1" applyAlignment="1">
      <alignment horizontal="center" vertical="center" wrapText="1"/>
    </xf>
    <xf numFmtId="0" fontId="21" fillId="7" borderId="1" xfId="2" applyFont="1" applyFill="1" applyBorder="1"/>
    <xf numFmtId="0" fontId="23" fillId="7" borderId="1" xfId="2" applyFont="1" applyFill="1" applyBorder="1" applyAlignment="1">
      <alignment horizontal="center" vertical="center"/>
    </xf>
    <xf numFmtId="0" fontId="21" fillId="2" borderId="1" xfId="2" applyFont="1" applyFill="1" applyBorder="1"/>
    <xf numFmtId="0" fontId="21" fillId="2" borderId="1" xfId="2" applyFont="1" applyFill="1" applyBorder="1" applyAlignment="1">
      <alignment horizontal="justify" vertical="center" wrapText="1"/>
    </xf>
    <xf numFmtId="0" fontId="21" fillId="2" borderId="13" xfId="2" applyFont="1" applyFill="1" applyBorder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1" fillId="2" borderId="0" xfId="2" applyFont="1" applyFill="1" applyAlignment="1">
      <alignment horizontal="left" vertical="center" wrapText="1"/>
    </xf>
    <xf numFmtId="0" fontId="22" fillId="2" borderId="0" xfId="2" applyFont="1" applyFill="1" applyAlignment="1">
      <alignment horizont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14" fontId="22" fillId="2" borderId="9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21" fillId="2" borderId="8" xfId="2" applyFont="1" applyFill="1" applyBorder="1" applyAlignment="1">
      <alignment horizontal="left" vertical="center" wrapText="1"/>
    </xf>
    <xf numFmtId="0" fontId="21" fillId="2" borderId="9" xfId="2" applyFont="1" applyFill="1" applyBorder="1" applyAlignment="1">
      <alignment horizontal="left" vertical="center" wrapText="1"/>
    </xf>
    <xf numFmtId="0" fontId="21" fillId="2" borderId="10" xfId="2" applyFont="1" applyFill="1" applyBorder="1" applyAlignment="1">
      <alignment horizontal="left" vertical="center" wrapText="1"/>
    </xf>
    <xf numFmtId="0" fontId="21" fillId="2" borderId="13" xfId="2" applyFont="1" applyFill="1" applyBorder="1" applyAlignment="1">
      <alignment vertical="center" wrapText="1"/>
    </xf>
    <xf numFmtId="0" fontId="21" fillId="2" borderId="14" xfId="2" applyFont="1" applyFill="1" applyBorder="1" applyAlignment="1">
      <alignment vertical="center"/>
    </xf>
    <xf numFmtId="0" fontId="22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0" fontId="21" fillId="7" borderId="2" xfId="2" applyFont="1" applyFill="1" applyBorder="1" applyAlignment="1">
      <alignment horizontal="center" vertical="center"/>
    </xf>
    <xf numFmtId="0" fontId="21" fillId="7" borderId="3" xfId="2" applyFont="1" applyFill="1" applyBorder="1" applyAlignment="1">
      <alignment horizontal="center" vertical="center"/>
    </xf>
    <xf numFmtId="0" fontId="21" fillId="7" borderId="4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vertical="center" wrapText="1"/>
    </xf>
    <xf numFmtId="0" fontId="21" fillId="2" borderId="1" xfId="2" applyFont="1" applyFill="1" applyBorder="1" applyAlignment="1">
      <alignment vertical="center"/>
    </xf>
    <xf numFmtId="0" fontId="28" fillId="2" borderId="1" xfId="2" applyFont="1" applyFill="1" applyBorder="1" applyAlignment="1">
      <alignment vertical="center" wrapText="1"/>
    </xf>
    <xf numFmtId="0" fontId="28" fillId="2" borderId="1" xfId="2" applyFont="1" applyFill="1" applyBorder="1" applyAlignment="1">
      <alignment vertical="center"/>
    </xf>
  </cellXfs>
  <cellStyles count="3">
    <cellStyle name="Гиперссылка" xfId="1" builtinId="8"/>
    <cellStyle name="Обычный" xfId="0" builtinId="0"/>
    <cellStyle name="Обычный_Согласие на получение КИ" xfId="2" xr:uid="{8D18DDC8-5AAB-4C64-948C-EC1F52213C8F}"/>
  </cellStyles>
  <dxfs count="0"/>
  <tableStyles count="0" defaultTableStyle="TableStyleMedium2" defaultPivotStyle="PivotStyleMedium9"/>
  <colors>
    <mruColors>
      <color rgb="FFF71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28015</xdr:rowOff>
    </xdr:from>
    <xdr:to>
      <xdr:col>8</xdr:col>
      <xdr:colOff>686361</xdr:colOff>
      <xdr:row>2</xdr:row>
      <xdr:rowOff>157935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15"/>
          <a:ext cx="5764026" cy="508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361950</xdr:rowOff>
        </xdr:from>
        <xdr:to>
          <xdr:col>12</xdr:col>
          <xdr:colOff>381000</xdr:colOff>
          <xdr:row>10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совпадает с юридическим (если нет - заполнить)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47625</xdr:rowOff>
        </xdr:from>
        <xdr:to>
          <xdr:col>8</xdr:col>
          <xdr:colOff>361950</xdr:colOff>
          <xdr:row>31</xdr:row>
          <xdr:rowOff>219075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31</xdr:row>
          <xdr:rowOff>28575</xdr:rowOff>
        </xdr:from>
        <xdr:to>
          <xdr:col>11</xdr:col>
          <xdr:colOff>704850</xdr:colOff>
          <xdr:row>31</xdr:row>
          <xdr:rowOff>209550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ДА (запоннить информацию)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47625</xdr:rowOff>
        </xdr:from>
        <xdr:to>
          <xdr:col>8</xdr:col>
          <xdr:colOff>257175</xdr:colOff>
          <xdr:row>34</xdr:row>
          <xdr:rowOff>219075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34</xdr:row>
          <xdr:rowOff>47625</xdr:rowOff>
        </xdr:from>
        <xdr:to>
          <xdr:col>11</xdr:col>
          <xdr:colOff>523875</xdr:colOff>
          <xdr:row>34</xdr:row>
          <xdr:rowOff>228600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ДА (запоннить информацию)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Q7:Q15" totalsRowShown="0">
  <autoFilter ref="Q7:Q15" xr:uid="{00000000-0009-0000-0100-000001000000}"/>
  <tableColumns count="1">
    <tableColumn id="1" xr3:uid="{00000000-0010-0000-0000-000001000000}" name="AB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S7:S10" totalsRowShown="0">
  <autoFilter ref="S7:S10" xr:uid="{00000000-0009-0000-0100-000002000000}"/>
  <tableColumns count="1">
    <tableColumn id="1" xr3:uid="{00000000-0010-0000-0100-000001000000}" name="Паспорт гражданина РБ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Таблица3" displayName="Таблица3" ref="U7:U12" totalsRowShown="0">
  <autoFilter ref="U7:U12" xr:uid="{00000000-0009-0000-0100-000003000000}"/>
  <tableColumns count="1">
    <tableColumn id="1" xr3:uid="{00000000-0010-0000-0200-000001000000}" name="улиц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F7400-F451-4525-9EB7-FE9FDCC92A8E}">
  <dimension ref="A1:I22"/>
  <sheetViews>
    <sheetView tabSelected="1" view="pageBreakPreview" zoomScale="110" zoomScaleNormal="60" zoomScaleSheetLayoutView="110" workbookViewId="0">
      <selection activeCell="B7" sqref="B7:I7"/>
    </sheetView>
  </sheetViews>
  <sheetFormatPr defaultRowHeight="15" x14ac:dyDescent="0.25"/>
  <cols>
    <col min="1" max="1" width="3.85546875" style="43" customWidth="1"/>
    <col min="6" max="6" width="13.140625" customWidth="1"/>
    <col min="8" max="8" width="13.42578125" customWidth="1"/>
    <col min="9" max="9" width="10.85546875" customWidth="1"/>
  </cols>
  <sheetData>
    <row r="1" spans="1:9" x14ac:dyDescent="0.25">
      <c r="A1" s="115"/>
      <c r="B1" s="115"/>
      <c r="C1" s="115"/>
      <c r="D1" s="115"/>
      <c r="E1" s="115"/>
      <c r="F1" s="115"/>
      <c r="G1" s="115"/>
      <c r="H1" s="115"/>
      <c r="I1" s="115"/>
    </row>
    <row r="2" spans="1:9" x14ac:dyDescent="0.25">
      <c r="A2" s="115"/>
      <c r="B2" s="115"/>
      <c r="C2" s="115"/>
      <c r="D2" s="115"/>
      <c r="E2" s="115"/>
      <c r="F2" s="115"/>
      <c r="G2" s="115"/>
      <c r="H2" s="115"/>
      <c r="I2" s="115"/>
    </row>
    <row r="3" spans="1:9" x14ac:dyDescent="0.25">
      <c r="A3" s="115"/>
      <c r="B3" s="115"/>
      <c r="C3" s="115"/>
      <c r="D3" s="115"/>
      <c r="E3" s="115"/>
      <c r="F3" s="115"/>
      <c r="G3" s="115"/>
      <c r="H3" s="115"/>
      <c r="I3" s="115"/>
    </row>
    <row r="4" spans="1:9" x14ac:dyDescent="0.25">
      <c r="A4" s="116" t="s">
        <v>286</v>
      </c>
      <c r="B4" s="116"/>
      <c r="C4" s="116"/>
      <c r="D4" s="116"/>
      <c r="E4" s="116"/>
      <c r="F4" s="116"/>
      <c r="G4" s="116"/>
      <c r="H4" s="116"/>
      <c r="I4" s="116"/>
    </row>
    <row r="5" spans="1:9" ht="21.6" customHeight="1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ht="15.75" x14ac:dyDescent="0.25">
      <c r="A6" s="53" t="s">
        <v>145</v>
      </c>
      <c r="B6" s="113" t="s">
        <v>208</v>
      </c>
      <c r="C6" s="113"/>
      <c r="D6" s="113"/>
      <c r="E6" s="113"/>
      <c r="F6" s="113"/>
      <c r="G6" s="113"/>
      <c r="H6" s="113"/>
      <c r="I6" s="113"/>
    </row>
    <row r="7" spans="1:9" ht="15.75" x14ac:dyDescent="0.25">
      <c r="A7" s="53" t="s">
        <v>146</v>
      </c>
      <c r="B7" s="113" t="s">
        <v>217</v>
      </c>
      <c r="C7" s="113"/>
      <c r="D7" s="113"/>
      <c r="E7" s="113"/>
      <c r="F7" s="113"/>
      <c r="G7" s="113"/>
      <c r="H7" s="113"/>
      <c r="I7" s="113"/>
    </row>
    <row r="8" spans="1:9" ht="15.75" x14ac:dyDescent="0.25">
      <c r="A8" s="54" t="s">
        <v>147</v>
      </c>
      <c r="B8" s="114" t="s">
        <v>209</v>
      </c>
      <c r="C8" s="114"/>
      <c r="D8" s="114"/>
      <c r="E8" s="114"/>
      <c r="F8" s="114"/>
      <c r="G8" s="114"/>
      <c r="H8" s="114"/>
      <c r="I8" s="114"/>
    </row>
    <row r="9" spans="1:9" ht="30" customHeight="1" x14ac:dyDescent="0.25">
      <c r="A9" s="60" t="s">
        <v>218</v>
      </c>
      <c r="B9" s="95" t="s">
        <v>219</v>
      </c>
      <c r="C9" s="96"/>
      <c r="D9" s="96"/>
      <c r="E9" s="96"/>
      <c r="F9" s="96"/>
      <c r="G9" s="96"/>
      <c r="H9" s="96"/>
      <c r="I9" s="97"/>
    </row>
    <row r="10" spans="1:9" ht="15.75" x14ac:dyDescent="0.25">
      <c r="A10" s="86" t="s">
        <v>148</v>
      </c>
      <c r="B10" s="101" t="s">
        <v>221</v>
      </c>
      <c r="C10" s="102"/>
      <c r="D10" s="102"/>
      <c r="E10" s="102"/>
      <c r="F10" s="102"/>
      <c r="G10" s="102"/>
      <c r="H10" s="102"/>
      <c r="I10" s="103"/>
    </row>
    <row r="11" spans="1:9" ht="15.75" x14ac:dyDescent="0.25">
      <c r="A11" s="87"/>
      <c r="B11" s="89" t="s">
        <v>220</v>
      </c>
      <c r="C11" s="90"/>
      <c r="D11" s="90"/>
      <c r="E11" s="90"/>
      <c r="F11" s="90"/>
      <c r="G11" s="90"/>
      <c r="H11" s="90"/>
      <c r="I11" s="91"/>
    </row>
    <row r="12" spans="1:9" ht="15.75" x14ac:dyDescent="0.25">
      <c r="A12" s="86" t="s">
        <v>210</v>
      </c>
      <c r="B12" s="104" t="s">
        <v>281</v>
      </c>
      <c r="C12" s="105"/>
      <c r="D12" s="105"/>
      <c r="E12" s="105"/>
      <c r="F12" s="105"/>
      <c r="G12" s="105"/>
      <c r="H12" s="105"/>
      <c r="I12" s="106"/>
    </row>
    <row r="13" spans="1:9" ht="15.75" x14ac:dyDescent="0.25">
      <c r="A13" s="87"/>
      <c r="B13" s="92" t="s">
        <v>282</v>
      </c>
      <c r="C13" s="93"/>
      <c r="D13" s="93"/>
      <c r="E13" s="93"/>
      <c r="F13" s="93"/>
      <c r="G13" s="93"/>
      <c r="H13" s="93"/>
      <c r="I13" s="94"/>
    </row>
    <row r="14" spans="1:9" ht="38.450000000000003" customHeight="1" x14ac:dyDescent="0.25">
      <c r="A14" s="87"/>
      <c r="B14" s="107" t="s">
        <v>215</v>
      </c>
      <c r="C14" s="108"/>
      <c r="D14" s="108"/>
      <c r="E14" s="108"/>
      <c r="F14" s="108"/>
      <c r="G14" s="108"/>
      <c r="H14" s="108"/>
      <c r="I14" s="109"/>
    </row>
    <row r="15" spans="1:9" ht="26.45" customHeight="1" x14ac:dyDescent="0.25">
      <c r="A15" s="87"/>
      <c r="B15" s="92" t="s">
        <v>211</v>
      </c>
      <c r="C15" s="93"/>
      <c r="D15" s="93"/>
      <c r="E15" s="93"/>
      <c r="F15" s="93"/>
      <c r="G15" s="93"/>
      <c r="H15" s="93"/>
      <c r="I15" s="94"/>
    </row>
    <row r="16" spans="1:9" ht="47.45" customHeight="1" x14ac:dyDescent="0.25">
      <c r="A16" s="87"/>
      <c r="B16" s="110" t="s">
        <v>214</v>
      </c>
      <c r="C16" s="111"/>
      <c r="D16" s="111"/>
      <c r="E16" s="111"/>
      <c r="F16" s="111"/>
      <c r="G16" s="111"/>
      <c r="H16" s="111"/>
      <c r="I16" s="112"/>
    </row>
    <row r="17" spans="1:9" s="7" customFormat="1" ht="24.6" customHeight="1" x14ac:dyDescent="0.25">
      <c r="A17" s="87"/>
      <c r="B17" s="92" t="s">
        <v>212</v>
      </c>
      <c r="C17" s="93"/>
      <c r="D17" s="93"/>
      <c r="E17" s="93"/>
      <c r="F17" s="93"/>
      <c r="G17" s="93"/>
      <c r="H17" s="93"/>
      <c r="I17" s="94"/>
    </row>
    <row r="18" spans="1:9" ht="29.45" customHeight="1" x14ac:dyDescent="0.25">
      <c r="A18" s="88"/>
      <c r="B18" s="89" t="s">
        <v>213</v>
      </c>
      <c r="C18" s="90"/>
      <c r="D18" s="90"/>
      <c r="E18" s="90"/>
      <c r="F18" s="90"/>
      <c r="G18" s="90"/>
      <c r="H18" s="90"/>
      <c r="I18" s="91"/>
    </row>
    <row r="19" spans="1:9" ht="29.45" customHeight="1" x14ac:dyDescent="0.25">
      <c r="A19" s="55"/>
      <c r="B19" s="98"/>
      <c r="C19" s="98"/>
      <c r="D19" s="98"/>
      <c r="E19" s="98"/>
      <c r="F19" s="98"/>
      <c r="G19" s="98"/>
      <c r="H19" s="98"/>
      <c r="I19" s="98"/>
    </row>
    <row r="20" spans="1:9" ht="41.45" customHeight="1" x14ac:dyDescent="0.25">
      <c r="A20" s="56"/>
      <c r="B20" s="99" t="s">
        <v>285</v>
      </c>
      <c r="C20" s="99"/>
      <c r="D20" s="99"/>
      <c r="E20" s="99"/>
      <c r="F20" s="99"/>
      <c r="G20" s="99"/>
      <c r="H20" s="99"/>
      <c r="I20" s="100"/>
    </row>
    <row r="22" spans="1:9" x14ac:dyDescent="0.25">
      <c r="D22" s="7"/>
    </row>
  </sheetData>
  <mergeCells count="19">
    <mergeCell ref="B6:I6"/>
    <mergeCell ref="B7:I7"/>
    <mergeCell ref="B8:I8"/>
    <mergeCell ref="A1:I3"/>
    <mergeCell ref="A4:I5"/>
    <mergeCell ref="B19:I19"/>
    <mergeCell ref="B20:I20"/>
    <mergeCell ref="B18:I18"/>
    <mergeCell ref="B10:I10"/>
    <mergeCell ref="B12:I12"/>
    <mergeCell ref="B13:I13"/>
    <mergeCell ref="B14:I14"/>
    <mergeCell ref="B15:I15"/>
    <mergeCell ref="B16:I16"/>
    <mergeCell ref="A10:A11"/>
    <mergeCell ref="A12:A18"/>
    <mergeCell ref="B11:I11"/>
    <mergeCell ref="B17:I17"/>
    <mergeCell ref="B9:I9"/>
  </mergeCells>
  <hyperlinks>
    <hyperlink ref="B6:I6" location="'Заявка на лизинг ИП'!R1C1" display="Заявка на лизинг" xr:uid="{F13EF8EC-FF62-4457-9ACE-6E576500FB65}"/>
    <hyperlink ref="B7:I7" location="' Анкета ИП'!R1C1" display="Анкета клиента индивидуального предпринимателя" xr:uid="{558CD0AA-B7FB-4089-A92D-7BB937E4D710}"/>
    <hyperlink ref="B8:I8" location="'Согласие на получение ИП'!R1C1" display="Согласие на предоставление кредитного отчета" xr:uid="{23923760-56AA-48E1-A5BC-4EADABA3C75B}"/>
  </hyperlinks>
  <pageMargins left="0.7" right="0.7" top="0.75" bottom="0.75" header="0.3" footer="0.3"/>
  <pageSetup paperSize="9" scale="96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C1CC-DFAB-4897-A971-B65AF958B652}">
  <dimension ref="A1:U36"/>
  <sheetViews>
    <sheetView view="pageBreakPreview" zoomScale="70" zoomScaleNormal="100" zoomScaleSheetLayoutView="70" workbookViewId="0">
      <selection activeCell="A12" sqref="A12:C12"/>
    </sheetView>
  </sheetViews>
  <sheetFormatPr defaultRowHeight="15" x14ac:dyDescent="0.25"/>
  <cols>
    <col min="1" max="2" width="8.85546875" style="24"/>
    <col min="3" max="3" width="33.28515625" style="24" customWidth="1"/>
    <col min="4" max="4" width="13.28515625" style="24" customWidth="1"/>
    <col min="5" max="6" width="18.42578125" style="24" customWidth="1"/>
    <col min="7" max="7" width="7" style="24" customWidth="1"/>
    <col min="8" max="8" width="8.7109375" style="24" customWidth="1"/>
    <col min="9" max="9" width="31.5703125" customWidth="1"/>
    <col min="17" max="22" width="0" hidden="1" customWidth="1"/>
  </cols>
  <sheetData>
    <row r="1" spans="1:21" ht="14.45" customHeight="1" x14ac:dyDescent="0.25">
      <c r="A1" s="142" t="s">
        <v>165</v>
      </c>
      <c r="B1" s="142"/>
      <c r="C1" s="142"/>
      <c r="D1" s="142"/>
      <c r="E1" s="142"/>
      <c r="F1" s="142"/>
      <c r="G1" s="142"/>
      <c r="H1" s="142"/>
      <c r="I1" s="23"/>
      <c r="J1" s="23"/>
      <c r="K1" s="23"/>
    </row>
    <row r="2" spans="1:21" s="28" customFormat="1" ht="30.6" customHeight="1" x14ac:dyDescent="0.3">
      <c r="A2" s="27"/>
      <c r="B2" s="27"/>
      <c r="C2" s="40" t="s">
        <v>166</v>
      </c>
      <c r="D2" s="41"/>
      <c r="E2" s="41" t="s">
        <v>178</v>
      </c>
      <c r="F2" s="52"/>
      <c r="G2" s="42" t="s">
        <v>158</v>
      </c>
      <c r="H2" s="27"/>
      <c r="I2" s="27"/>
      <c r="J2" s="27"/>
      <c r="K2" s="27"/>
    </row>
    <row r="3" spans="1:21" ht="15.75" thickBot="1" x14ac:dyDescent="0.3">
      <c r="A3" s="25"/>
      <c r="B3" s="25"/>
      <c r="C3" s="25"/>
      <c r="D3" s="25"/>
      <c r="E3" s="25"/>
      <c r="F3" s="25"/>
      <c r="G3" s="25"/>
      <c r="H3" s="25"/>
      <c r="I3" s="19"/>
      <c r="J3" s="19"/>
      <c r="K3" s="19"/>
      <c r="Q3" t="s">
        <v>179</v>
      </c>
      <c r="U3" t="s">
        <v>193</v>
      </c>
    </row>
    <row r="4" spans="1:21" ht="15.75" x14ac:dyDescent="0.25">
      <c r="A4" s="126" t="s">
        <v>176</v>
      </c>
      <c r="B4" s="122"/>
      <c r="C4" s="122"/>
      <c r="D4" s="121" t="s">
        <v>167</v>
      </c>
      <c r="E4" s="121" t="s">
        <v>168</v>
      </c>
      <c r="F4" s="121"/>
      <c r="G4" s="122" t="s">
        <v>177</v>
      </c>
      <c r="H4" s="123"/>
      <c r="I4" s="19"/>
      <c r="J4" s="19"/>
      <c r="K4" s="19"/>
      <c r="Q4" t="s">
        <v>182</v>
      </c>
      <c r="U4" t="s">
        <v>192</v>
      </c>
    </row>
    <row r="5" spans="1:21" ht="20.25" customHeight="1" x14ac:dyDescent="0.25">
      <c r="A5" s="127"/>
      <c r="B5" s="124"/>
      <c r="C5" s="124"/>
      <c r="D5" s="128"/>
      <c r="E5" s="80" t="s">
        <v>155</v>
      </c>
      <c r="F5" s="81" t="s">
        <v>154</v>
      </c>
      <c r="G5" s="124"/>
      <c r="H5" s="125"/>
      <c r="I5" s="19"/>
      <c r="J5" s="19"/>
      <c r="K5" s="19"/>
      <c r="Q5" t="s">
        <v>180</v>
      </c>
      <c r="U5" t="s">
        <v>194</v>
      </c>
    </row>
    <row r="6" spans="1:21" ht="48" customHeight="1" thickBot="1" x14ac:dyDescent="0.3">
      <c r="A6" s="129"/>
      <c r="B6" s="130"/>
      <c r="C6" s="130"/>
      <c r="D6" s="37"/>
      <c r="E6" s="38"/>
      <c r="F6" s="39"/>
      <c r="G6" s="130" t="s">
        <v>180</v>
      </c>
      <c r="H6" s="131"/>
      <c r="I6" s="19"/>
      <c r="J6" s="19"/>
      <c r="K6" s="19"/>
      <c r="Q6" t="s">
        <v>181</v>
      </c>
      <c r="U6" t="s">
        <v>195</v>
      </c>
    </row>
    <row r="7" spans="1:21" ht="26.45" customHeight="1" x14ac:dyDescent="0.25">
      <c r="A7" s="132" t="s">
        <v>169</v>
      </c>
      <c r="B7" s="133"/>
      <c r="C7" s="133"/>
      <c r="D7" s="134"/>
      <c r="E7" s="134"/>
      <c r="F7" s="134"/>
      <c r="G7" s="134"/>
      <c r="H7" s="135"/>
      <c r="I7" s="19"/>
      <c r="J7" s="19"/>
      <c r="K7" s="19"/>
      <c r="Q7" t="s">
        <v>183</v>
      </c>
      <c r="U7" t="s">
        <v>196</v>
      </c>
    </row>
    <row r="8" spans="1:21" ht="15.75" x14ac:dyDescent="0.25">
      <c r="A8" s="117" t="s">
        <v>170</v>
      </c>
      <c r="B8" s="118"/>
      <c r="C8" s="118"/>
      <c r="D8" s="136"/>
      <c r="E8" s="136"/>
      <c r="F8" s="136"/>
      <c r="G8" s="136"/>
      <c r="H8" s="137"/>
      <c r="I8" s="19"/>
      <c r="J8" s="19"/>
      <c r="K8" s="19"/>
      <c r="U8" t="s">
        <v>186</v>
      </c>
    </row>
    <row r="9" spans="1:21" ht="15.75" x14ac:dyDescent="0.25">
      <c r="A9" s="138" t="s">
        <v>171</v>
      </c>
      <c r="B9" s="139"/>
      <c r="C9" s="139"/>
      <c r="D9" s="119"/>
      <c r="E9" s="119"/>
      <c r="F9" s="119"/>
      <c r="G9" s="119"/>
      <c r="H9" s="120"/>
      <c r="I9" s="19"/>
      <c r="J9" s="19"/>
      <c r="K9" s="20"/>
      <c r="Q9" t="s">
        <v>187</v>
      </c>
    </row>
    <row r="10" spans="1:21" ht="15.75" x14ac:dyDescent="0.25">
      <c r="A10" s="117" t="s">
        <v>206</v>
      </c>
      <c r="B10" s="118"/>
      <c r="C10" s="118"/>
      <c r="D10" s="119"/>
      <c r="E10" s="119"/>
      <c r="F10" s="119"/>
      <c r="G10" s="119"/>
      <c r="H10" s="120"/>
      <c r="I10" s="19"/>
      <c r="J10" s="19"/>
      <c r="K10" s="19"/>
      <c r="Q10" t="s">
        <v>188</v>
      </c>
    </row>
    <row r="11" spans="1:21" ht="15.75" x14ac:dyDescent="0.25">
      <c r="A11" s="117" t="s">
        <v>172</v>
      </c>
      <c r="B11" s="118"/>
      <c r="C11" s="118"/>
      <c r="D11" s="136"/>
      <c r="E11" s="136"/>
      <c r="F11" s="136"/>
      <c r="G11" s="136"/>
      <c r="H11" s="137"/>
      <c r="I11" s="19"/>
      <c r="J11" s="19"/>
      <c r="K11" s="22"/>
      <c r="N11" s="57"/>
      <c r="Q11" t="s">
        <v>189</v>
      </c>
    </row>
    <row r="12" spans="1:21" ht="35.450000000000003" customHeight="1" x14ac:dyDescent="0.25">
      <c r="A12" s="117" t="s">
        <v>198</v>
      </c>
      <c r="B12" s="118"/>
      <c r="C12" s="118"/>
      <c r="D12" s="119"/>
      <c r="E12" s="119"/>
      <c r="F12" s="119"/>
      <c r="G12" s="119"/>
      <c r="H12" s="120"/>
      <c r="I12" s="19"/>
      <c r="J12" s="19"/>
      <c r="K12" s="22"/>
      <c r="Q12" t="s">
        <v>190</v>
      </c>
    </row>
    <row r="13" spans="1:21" ht="15.75" x14ac:dyDescent="0.25">
      <c r="A13" s="117" t="s">
        <v>173</v>
      </c>
      <c r="B13" s="118"/>
      <c r="C13" s="118"/>
      <c r="D13" s="119"/>
      <c r="E13" s="119"/>
      <c r="F13" s="119"/>
      <c r="G13" s="119"/>
      <c r="H13" s="120"/>
      <c r="I13" s="19"/>
      <c r="J13" s="19"/>
      <c r="K13" s="22"/>
      <c r="Q13" t="s">
        <v>186</v>
      </c>
    </row>
    <row r="14" spans="1:21" ht="18.75" x14ac:dyDescent="0.25">
      <c r="A14" s="117" t="s">
        <v>174</v>
      </c>
      <c r="B14" s="118"/>
      <c r="C14" s="118"/>
      <c r="D14" s="119"/>
      <c r="E14" s="119"/>
      <c r="F14" s="119"/>
      <c r="G14" s="119"/>
      <c r="H14" s="120"/>
      <c r="I14" s="51" t="s">
        <v>185</v>
      </c>
      <c r="J14" s="19"/>
      <c r="K14" s="19"/>
    </row>
    <row r="15" spans="1:21" ht="18.75" x14ac:dyDescent="0.25">
      <c r="A15" s="117" t="s">
        <v>216</v>
      </c>
      <c r="B15" s="118"/>
      <c r="C15" s="118"/>
      <c r="D15" s="119"/>
      <c r="E15" s="119"/>
      <c r="F15" s="119"/>
      <c r="G15" s="119"/>
      <c r="H15" s="120"/>
      <c r="I15" s="51"/>
      <c r="J15" s="19"/>
      <c r="K15" s="19"/>
    </row>
    <row r="16" spans="1:21" ht="18.75" x14ac:dyDescent="0.25">
      <c r="A16" s="117" t="s">
        <v>175</v>
      </c>
      <c r="B16" s="118"/>
      <c r="C16" s="118"/>
      <c r="D16" s="119"/>
      <c r="E16" s="119"/>
      <c r="F16" s="119"/>
      <c r="G16" s="119"/>
      <c r="H16" s="120"/>
      <c r="I16" s="51" t="s">
        <v>184</v>
      </c>
      <c r="J16" s="19"/>
      <c r="K16" s="19"/>
    </row>
    <row r="17" spans="1:11" ht="15.75" x14ac:dyDescent="0.25">
      <c r="A17" s="144" t="s">
        <v>191</v>
      </c>
      <c r="B17" s="145"/>
      <c r="C17" s="146"/>
      <c r="D17" s="147"/>
      <c r="E17" s="148"/>
      <c r="F17" s="148"/>
      <c r="G17" s="148"/>
      <c r="H17" s="149"/>
      <c r="I17" s="75"/>
      <c r="J17" s="19"/>
      <c r="K17" s="19"/>
    </row>
    <row r="18" spans="1:11" s="18" customFormat="1" ht="15.75" x14ac:dyDescent="0.25">
      <c r="A18" s="29"/>
      <c r="B18" s="29"/>
      <c r="C18" s="29"/>
      <c r="D18" s="30"/>
      <c r="E18" s="30"/>
      <c r="F18" s="30"/>
      <c r="G18" s="30"/>
      <c r="H18" s="30"/>
      <c r="I18" s="21"/>
      <c r="J18" s="21"/>
      <c r="K18" s="21"/>
    </row>
    <row r="19" spans="1:11" ht="15.75" x14ac:dyDescent="0.25">
      <c r="A19" s="31"/>
      <c r="B19" s="32"/>
      <c r="C19" s="32"/>
      <c r="D19" s="32"/>
      <c r="E19" s="32"/>
      <c r="F19" s="33"/>
      <c r="G19" s="33"/>
      <c r="H19" s="33"/>
      <c r="I19" s="19"/>
      <c r="J19" s="19"/>
      <c r="K19" s="19"/>
    </row>
    <row r="20" spans="1:11" ht="15.75" x14ac:dyDescent="0.25">
      <c r="A20" s="34"/>
      <c r="B20" s="35"/>
      <c r="C20" s="35"/>
      <c r="D20" s="35"/>
      <c r="E20" s="35" t="s">
        <v>164</v>
      </c>
      <c r="F20" s="36"/>
      <c r="G20" s="36"/>
      <c r="H20" s="36"/>
      <c r="I20" s="19"/>
      <c r="J20" s="19"/>
      <c r="K20" s="19"/>
    </row>
    <row r="21" spans="1:11" ht="15.75" x14ac:dyDescent="0.25">
      <c r="A21" s="140" t="s">
        <v>133</v>
      </c>
      <c r="B21" s="140"/>
      <c r="C21" s="140"/>
      <c r="D21" s="140"/>
      <c r="E21" s="61"/>
      <c r="F21" s="143" t="s">
        <v>151</v>
      </c>
      <c r="G21" s="143"/>
      <c r="H21" s="143"/>
    </row>
    <row r="22" spans="1:11" ht="15.75" x14ac:dyDescent="0.25">
      <c r="A22" s="141" t="s">
        <v>152</v>
      </c>
      <c r="B22" s="141"/>
      <c r="C22" s="141"/>
      <c r="D22" s="141"/>
      <c r="F22" s="32"/>
      <c r="G22" s="32"/>
      <c r="H22" s="32"/>
    </row>
    <row r="23" spans="1:11" x14ac:dyDescent="0.25">
      <c r="A23" s="26"/>
      <c r="B23" s="26"/>
      <c r="C23" s="26"/>
      <c r="D23" s="26"/>
      <c r="E23" s="26"/>
      <c r="F23" s="26"/>
      <c r="G23" s="26"/>
      <c r="H23" s="26"/>
    </row>
    <row r="24" spans="1:11" x14ac:dyDescent="0.25">
      <c r="A24" s="26"/>
      <c r="B24" s="26"/>
      <c r="C24" s="26"/>
      <c r="D24" s="26"/>
      <c r="E24" s="26"/>
      <c r="F24" s="26"/>
      <c r="G24" s="26"/>
      <c r="H24" s="26"/>
    </row>
    <row r="25" spans="1:11" x14ac:dyDescent="0.25">
      <c r="A25" s="26"/>
      <c r="B25" s="26"/>
      <c r="C25" s="26"/>
      <c r="D25" s="26"/>
      <c r="E25" s="26"/>
      <c r="F25" s="26"/>
      <c r="G25" s="26"/>
      <c r="H25" s="26"/>
    </row>
    <row r="26" spans="1:11" x14ac:dyDescent="0.25">
      <c r="A26" s="26"/>
      <c r="B26" s="26"/>
      <c r="C26" s="26"/>
      <c r="D26" s="26"/>
      <c r="E26" s="26"/>
      <c r="F26" s="26"/>
      <c r="G26" s="26"/>
      <c r="H26" s="26"/>
    </row>
    <row r="27" spans="1:11" x14ac:dyDescent="0.25">
      <c r="A27" s="26"/>
      <c r="B27" s="26"/>
      <c r="C27" s="26"/>
      <c r="D27" s="26"/>
      <c r="E27" s="26"/>
      <c r="F27" s="26"/>
      <c r="G27" s="26"/>
      <c r="H27" s="26"/>
    </row>
    <row r="28" spans="1:11" x14ac:dyDescent="0.25">
      <c r="A28" s="26"/>
      <c r="B28" s="26"/>
      <c r="C28" s="26"/>
      <c r="D28" s="26"/>
      <c r="E28" s="26"/>
      <c r="F28" s="26"/>
      <c r="G28" s="26"/>
      <c r="H28" s="26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</row>
    <row r="30" spans="1:11" x14ac:dyDescent="0.25">
      <c r="A30" s="26"/>
      <c r="B30" s="26"/>
      <c r="C30" s="26"/>
      <c r="D30" s="26"/>
      <c r="E30" s="26"/>
      <c r="F30" s="26"/>
      <c r="G30" s="26"/>
      <c r="H30" s="26"/>
    </row>
    <row r="31" spans="1:11" x14ac:dyDescent="0.25">
      <c r="A31" s="26"/>
      <c r="B31" s="26"/>
      <c r="C31" s="26"/>
      <c r="D31" s="26"/>
      <c r="E31" s="26"/>
      <c r="F31" s="26"/>
      <c r="G31" s="26"/>
      <c r="H31" s="26"/>
    </row>
    <row r="32" spans="1:11" x14ac:dyDescent="0.25">
      <c r="A32" s="26"/>
      <c r="B32" s="26"/>
      <c r="C32" s="26"/>
      <c r="D32" s="26"/>
      <c r="E32" s="26"/>
      <c r="F32" s="26"/>
      <c r="G32" s="26"/>
      <c r="H32" s="26"/>
    </row>
    <row r="33" spans="1:8" x14ac:dyDescent="0.25">
      <c r="A33" s="26"/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</sheetData>
  <protectedRanges>
    <protectedRange sqref="I9 A1:F1 G8:H8 B7:D8 E16 H16 G9:G15 A18:H20 A17:D17 A11:A13 B9:D13 H10:H15 F16 H3 A7:A8 G7 H7 H1:H2 G3:G6 A3:A6 F3:F6 A2:D2 B3:E3 G1:G2 E7:E15 I1:J7 F7:F15 A14:D15 H4:H6 A16:D16 G16 I10:J20 E17:H17" name="Диапазон1"/>
  </protectedRanges>
  <mergeCells count="32">
    <mergeCell ref="A21:D21"/>
    <mergeCell ref="A22:D22"/>
    <mergeCell ref="A1:H1"/>
    <mergeCell ref="F21:H21"/>
    <mergeCell ref="A17:C17"/>
    <mergeCell ref="D17:H17"/>
    <mergeCell ref="A16:C16"/>
    <mergeCell ref="D16:H16"/>
    <mergeCell ref="A13:C13"/>
    <mergeCell ref="D13:H13"/>
    <mergeCell ref="A14:C14"/>
    <mergeCell ref="D14:H14"/>
    <mergeCell ref="A15:C15"/>
    <mergeCell ref="D15:H15"/>
    <mergeCell ref="A11:C11"/>
    <mergeCell ref="D11:H11"/>
    <mergeCell ref="A12:C12"/>
    <mergeCell ref="D12:H12"/>
    <mergeCell ref="E4:F4"/>
    <mergeCell ref="G4:H5"/>
    <mergeCell ref="A4:C5"/>
    <mergeCell ref="D4:D5"/>
    <mergeCell ref="A6:C6"/>
    <mergeCell ref="G6:H6"/>
    <mergeCell ref="A7:C7"/>
    <mergeCell ref="D7:H7"/>
    <mergeCell ref="A8:C8"/>
    <mergeCell ref="D8:H8"/>
    <mergeCell ref="A10:C10"/>
    <mergeCell ref="D10:H10"/>
    <mergeCell ref="A9:C9"/>
    <mergeCell ref="D9:H9"/>
  </mergeCells>
  <dataValidations count="4">
    <dataValidation type="list" allowBlank="1" showInputMessage="1" showErrorMessage="1" sqref="D15:H15" xr:uid="{98C467A1-255B-4639-8E95-6441DDDD0711}">
      <formula1>$Q$3:$Q$7</formula1>
    </dataValidation>
    <dataValidation type="list" allowBlank="1" showInputMessage="1" showErrorMessage="1" sqref="G6:H6" xr:uid="{89A20597-2AF7-4FDC-9821-DD594DA2263F}">
      <formula1>$Q$3:$Q$6</formula1>
    </dataValidation>
    <dataValidation type="list" allowBlank="1" showInputMessage="1" showErrorMessage="1" sqref="D17 E17:H17" xr:uid="{B9D89CD1-8D15-48EA-9185-C27BE27562A9}">
      <formula1>$U$3:$U$8</formula1>
    </dataValidation>
    <dataValidation type="list" allowBlank="1" showInputMessage="1" showErrorMessage="1" sqref="D18:H18" xr:uid="{178E725C-D6A7-4A79-9907-BBF4216559AE}">
      <formula1>$Q$9:$Q$13</formula1>
    </dataValidation>
  </dataValidations>
  <pageMargins left="0.7" right="0.7" top="0.75" bottom="0.75" header="0.3" footer="0.3"/>
  <pageSetup paperSize="9" scale="6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59"/>
  <sheetViews>
    <sheetView view="pageBreakPreview" topLeftCell="A46" zoomScale="124" zoomScaleNormal="100" zoomScaleSheetLayoutView="124" workbookViewId="0">
      <selection activeCell="N51" sqref="N51"/>
    </sheetView>
  </sheetViews>
  <sheetFormatPr defaultRowHeight="15" x14ac:dyDescent="0.25"/>
  <cols>
    <col min="1" max="1" width="5.7109375" customWidth="1"/>
    <col min="2" max="2" width="10.42578125" customWidth="1"/>
    <col min="3" max="3" width="9.5703125" customWidth="1"/>
    <col min="4" max="4" width="13.140625" customWidth="1"/>
    <col min="5" max="5" width="11.7109375" customWidth="1"/>
    <col min="6" max="6" width="5.5703125" customWidth="1"/>
    <col min="7" max="7" width="8.85546875" customWidth="1"/>
    <col min="8" max="8" width="7.7109375" customWidth="1"/>
    <col min="9" max="9" width="5.5703125" customWidth="1"/>
    <col min="10" max="10" width="9.5703125" customWidth="1"/>
    <col min="11" max="11" width="6.7109375" customWidth="1"/>
    <col min="12" max="12" width="10.85546875" customWidth="1"/>
    <col min="13" max="13" width="9" customWidth="1"/>
    <col min="14" max="14" width="16.28515625" customWidth="1"/>
    <col min="25" max="29" width="0" hidden="1" customWidth="1"/>
  </cols>
  <sheetData>
    <row r="1" spans="1:26" ht="15.6" customHeight="1" x14ac:dyDescent="0.25">
      <c r="A1" s="159" t="s">
        <v>207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26" ht="31.15" customHeight="1" x14ac:dyDescent="0.25">
      <c r="A2" s="158" t="s">
        <v>268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26" ht="9.6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26" ht="14.45" customHeight="1" x14ac:dyDescent="0.25">
      <c r="A4" s="161" t="s">
        <v>134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26" ht="30" customHeight="1" x14ac:dyDescent="0.25">
      <c r="A5" s="195" t="s">
        <v>222</v>
      </c>
      <c r="B5" s="195"/>
      <c r="C5" s="195"/>
      <c r="D5" s="195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26" ht="27.75" customHeight="1" x14ac:dyDescent="0.25">
      <c r="A6" s="212" t="s">
        <v>223</v>
      </c>
      <c r="B6" s="162"/>
      <c r="C6" s="162"/>
      <c r="D6" s="163"/>
      <c r="E6" s="171"/>
      <c r="F6" s="172"/>
      <c r="G6" s="172"/>
      <c r="H6" s="172"/>
      <c r="I6" s="172"/>
      <c r="J6" s="172"/>
      <c r="K6" s="172"/>
      <c r="L6" s="172"/>
      <c r="M6" s="172"/>
      <c r="N6" s="173"/>
    </row>
    <row r="7" spans="1:26" ht="22.5" customHeight="1" x14ac:dyDescent="0.25">
      <c r="A7" s="164"/>
      <c r="B7" s="165"/>
      <c r="C7" s="165"/>
      <c r="D7" s="166"/>
      <c r="E7" s="174"/>
      <c r="F7" s="175"/>
      <c r="G7" s="175"/>
      <c r="H7" s="175"/>
      <c r="I7" s="175"/>
      <c r="J7" s="175"/>
      <c r="K7" s="175"/>
      <c r="L7" s="175"/>
      <c r="M7" s="175"/>
      <c r="N7" s="176"/>
    </row>
    <row r="8" spans="1:26" x14ac:dyDescent="0.25">
      <c r="A8" s="160" t="s">
        <v>269</v>
      </c>
      <c r="B8" s="160"/>
      <c r="C8" s="160"/>
      <c r="D8" s="160"/>
      <c r="E8" s="181"/>
      <c r="F8" s="182"/>
      <c r="G8" s="182"/>
      <c r="H8" s="182"/>
      <c r="I8" s="182"/>
      <c r="J8" s="182"/>
      <c r="K8" s="183"/>
      <c r="L8" s="180" t="s">
        <v>270</v>
      </c>
      <c r="M8" s="180"/>
      <c r="N8" s="82"/>
      <c r="Z8" t="s">
        <v>230</v>
      </c>
    </row>
    <row r="9" spans="1:26" ht="28.15" customHeight="1" x14ac:dyDescent="0.25">
      <c r="A9" s="160" t="s">
        <v>271</v>
      </c>
      <c r="B9" s="160"/>
      <c r="C9" s="160"/>
      <c r="D9" s="160"/>
      <c r="E9" s="170"/>
      <c r="F9" s="170"/>
      <c r="G9" s="170"/>
      <c r="H9" s="170"/>
      <c r="I9" s="170"/>
      <c r="J9" s="170"/>
      <c r="K9" s="170"/>
      <c r="L9" s="170"/>
      <c r="M9" s="170"/>
      <c r="N9" s="170"/>
      <c r="Z9" t="s">
        <v>231</v>
      </c>
    </row>
    <row r="10" spans="1:26" ht="14.45" customHeight="1" x14ac:dyDescent="0.25">
      <c r="A10" s="212" t="s">
        <v>272</v>
      </c>
      <c r="B10" s="162"/>
      <c r="C10" s="162"/>
      <c r="D10" s="163"/>
      <c r="E10" s="209"/>
      <c r="F10" s="210"/>
      <c r="G10" s="210"/>
      <c r="H10" s="210"/>
      <c r="I10" s="210"/>
      <c r="J10" s="210"/>
      <c r="K10" s="210"/>
      <c r="L10" s="210"/>
      <c r="M10" s="210"/>
      <c r="N10" s="211"/>
      <c r="Z10" t="s">
        <v>232</v>
      </c>
    </row>
    <row r="11" spans="1:26" x14ac:dyDescent="0.25">
      <c r="A11" s="167"/>
      <c r="B11" s="168"/>
      <c r="C11" s="168"/>
      <c r="D11" s="169"/>
      <c r="E11" s="209"/>
      <c r="F11" s="210"/>
      <c r="G11" s="210"/>
      <c r="H11" s="210"/>
      <c r="I11" s="210"/>
      <c r="J11" s="210"/>
      <c r="K11" s="210"/>
      <c r="L11" s="210"/>
      <c r="M11" s="210"/>
      <c r="N11" s="211"/>
    </row>
    <row r="12" spans="1:26" x14ac:dyDescent="0.25">
      <c r="A12" s="160" t="s">
        <v>273</v>
      </c>
      <c r="B12" s="160"/>
      <c r="C12" s="160"/>
      <c r="D12" s="160"/>
      <c r="E12" s="177"/>
      <c r="F12" s="177"/>
      <c r="G12" s="177"/>
      <c r="H12" s="177"/>
      <c r="I12" s="177"/>
      <c r="J12" s="177"/>
      <c r="K12" s="177"/>
      <c r="L12" s="150" t="s">
        <v>140</v>
      </c>
      <c r="M12" s="150"/>
      <c r="N12" s="83"/>
    </row>
    <row r="13" spans="1:26" x14ac:dyDescent="0.25">
      <c r="A13" s="160"/>
      <c r="B13" s="160"/>
      <c r="C13" s="160"/>
      <c r="D13" s="160"/>
      <c r="E13" s="177"/>
      <c r="F13" s="177"/>
      <c r="G13" s="177"/>
      <c r="H13" s="177"/>
      <c r="I13" s="177"/>
      <c r="J13" s="177"/>
      <c r="K13" s="177"/>
      <c r="L13" s="150" t="s">
        <v>140</v>
      </c>
      <c r="M13" s="150"/>
      <c r="N13" s="83"/>
    </row>
    <row r="14" spans="1:26" x14ac:dyDescent="0.25">
      <c r="A14" s="160"/>
      <c r="B14" s="160"/>
      <c r="C14" s="160"/>
      <c r="D14" s="160"/>
      <c r="E14" s="177"/>
      <c r="F14" s="177"/>
      <c r="G14" s="177"/>
      <c r="H14" s="177"/>
      <c r="I14" s="177"/>
      <c r="J14" s="177"/>
      <c r="K14" s="177"/>
      <c r="L14" s="150" t="s">
        <v>140</v>
      </c>
      <c r="M14" s="150"/>
      <c r="N14" s="83"/>
    </row>
    <row r="15" spans="1:26" ht="14.45" customHeight="1" x14ac:dyDescent="0.25">
      <c r="A15" s="160" t="s">
        <v>274</v>
      </c>
      <c r="B15" s="160"/>
      <c r="C15" s="160"/>
      <c r="D15" s="160"/>
      <c r="E15" s="213"/>
      <c r="F15" s="214"/>
      <c r="G15" s="214"/>
      <c r="H15" s="214"/>
      <c r="I15" s="214"/>
      <c r="J15" s="214"/>
      <c r="K15" s="214"/>
      <c r="L15" s="214"/>
      <c r="M15" s="214"/>
      <c r="N15" s="215"/>
    </row>
    <row r="16" spans="1:26" x14ac:dyDescent="0.25">
      <c r="A16" s="160"/>
      <c r="B16" s="160"/>
      <c r="C16" s="160"/>
      <c r="D16" s="160"/>
      <c r="E16" s="216"/>
      <c r="F16" s="217"/>
      <c r="G16" s="217"/>
      <c r="H16" s="217"/>
      <c r="I16" s="217"/>
      <c r="J16" s="217"/>
      <c r="K16" s="217"/>
      <c r="L16" s="217"/>
      <c r="M16" s="217"/>
      <c r="N16" s="218"/>
    </row>
    <row r="17" spans="1:27" x14ac:dyDescent="0.25">
      <c r="A17" s="167" t="s">
        <v>275</v>
      </c>
      <c r="B17" s="168"/>
      <c r="C17" s="168"/>
      <c r="D17" s="169"/>
      <c r="E17" s="177"/>
      <c r="F17" s="177"/>
      <c r="G17" s="177"/>
      <c r="H17" s="177"/>
      <c r="I17" s="177"/>
      <c r="J17" s="177"/>
      <c r="K17" s="177"/>
      <c r="L17" s="177"/>
      <c r="M17" s="177"/>
      <c r="N17" s="177"/>
    </row>
    <row r="18" spans="1:27" ht="14.45" customHeight="1" x14ac:dyDescent="0.25">
      <c r="A18" s="160" t="s">
        <v>276</v>
      </c>
      <c r="B18" s="162"/>
      <c r="C18" s="162"/>
      <c r="D18" s="163"/>
      <c r="E18" s="150" t="s">
        <v>5</v>
      </c>
      <c r="F18" s="198"/>
      <c r="G18" s="199"/>
      <c r="H18" s="200"/>
      <c r="I18" s="201"/>
      <c r="J18" s="201"/>
      <c r="K18" s="201"/>
      <c r="L18" s="201"/>
      <c r="M18" s="201"/>
      <c r="N18" s="202"/>
    </row>
    <row r="19" spans="1:27" ht="14.45" customHeight="1" x14ac:dyDescent="0.25">
      <c r="A19" s="164"/>
      <c r="B19" s="165"/>
      <c r="C19" s="165"/>
      <c r="D19" s="166"/>
      <c r="E19" s="197" t="s">
        <v>142</v>
      </c>
      <c r="F19" s="198"/>
      <c r="G19" s="199"/>
      <c r="H19" s="77"/>
      <c r="I19" s="78"/>
      <c r="J19" s="78"/>
      <c r="K19" s="78"/>
      <c r="L19" s="78"/>
      <c r="M19" s="78"/>
      <c r="N19" s="79"/>
    </row>
    <row r="20" spans="1:27" x14ac:dyDescent="0.25">
      <c r="A20" s="164"/>
      <c r="B20" s="165"/>
      <c r="C20" s="165"/>
      <c r="D20" s="166"/>
      <c r="E20" s="197" t="s">
        <v>141</v>
      </c>
      <c r="F20" s="198"/>
      <c r="G20" s="199"/>
      <c r="H20" s="182"/>
      <c r="I20" s="182"/>
      <c r="J20" s="182"/>
      <c r="K20" s="182"/>
      <c r="L20" s="182"/>
      <c r="M20" s="182"/>
      <c r="N20" s="183"/>
    </row>
    <row r="21" spans="1:27" ht="14.45" customHeight="1" x14ac:dyDescent="0.25">
      <c r="A21" s="167"/>
      <c r="B21" s="168"/>
      <c r="C21" s="168"/>
      <c r="D21" s="169"/>
      <c r="E21" s="197" t="s">
        <v>143</v>
      </c>
      <c r="F21" s="198"/>
      <c r="G21" s="199"/>
      <c r="H21" s="182"/>
      <c r="I21" s="182"/>
      <c r="J21" s="182"/>
      <c r="K21" s="182"/>
      <c r="L21" s="182"/>
      <c r="M21" s="182"/>
      <c r="N21" s="183"/>
    </row>
    <row r="22" spans="1:27" x14ac:dyDescent="0.25">
      <c r="A22" s="160" t="s">
        <v>277</v>
      </c>
      <c r="B22" s="160"/>
      <c r="C22" s="160"/>
      <c r="D22" s="160"/>
      <c r="E22" s="150" t="s">
        <v>139</v>
      </c>
      <c r="F22" s="150"/>
      <c r="G22" s="150"/>
      <c r="H22" s="150" t="s">
        <v>135</v>
      </c>
      <c r="I22" s="150"/>
      <c r="J22" s="150"/>
      <c r="K22" s="150"/>
      <c r="L22" s="150" t="s">
        <v>136</v>
      </c>
      <c r="M22" s="150"/>
      <c r="N22" s="150"/>
    </row>
    <row r="23" spans="1:27" x14ac:dyDescent="0.25">
      <c r="A23" s="160"/>
      <c r="B23" s="160"/>
      <c r="C23" s="160"/>
      <c r="D23" s="160"/>
      <c r="E23" s="151"/>
      <c r="F23" s="151"/>
      <c r="G23" s="151"/>
      <c r="H23" s="179"/>
      <c r="I23" s="179"/>
      <c r="J23" s="179"/>
      <c r="K23" s="179"/>
      <c r="L23" s="151"/>
      <c r="M23" s="151"/>
      <c r="N23" s="151"/>
    </row>
    <row r="24" spans="1:27" x14ac:dyDescent="0.25">
      <c r="A24" s="160" t="s">
        <v>278</v>
      </c>
      <c r="B24" s="160"/>
      <c r="C24" s="160"/>
      <c r="D24" s="160"/>
      <c r="E24" s="150" t="s">
        <v>137</v>
      </c>
      <c r="F24" s="150"/>
      <c r="G24" s="150"/>
      <c r="H24" s="150" t="s">
        <v>138</v>
      </c>
      <c r="I24" s="150"/>
      <c r="J24" s="150"/>
      <c r="K24" s="150"/>
      <c r="L24" s="150" t="s">
        <v>136</v>
      </c>
      <c r="M24" s="150"/>
      <c r="N24" s="150"/>
    </row>
    <row r="25" spans="1:27" x14ac:dyDescent="0.25">
      <c r="A25" s="160"/>
      <c r="B25" s="160"/>
      <c r="C25" s="160"/>
      <c r="D25" s="160"/>
      <c r="E25" s="151"/>
      <c r="F25" s="151"/>
      <c r="G25" s="151"/>
      <c r="H25" s="179"/>
      <c r="I25" s="179"/>
      <c r="J25" s="179"/>
      <c r="K25" s="179"/>
      <c r="L25" s="151"/>
      <c r="M25" s="151"/>
      <c r="N25" s="151"/>
    </row>
    <row r="26" spans="1:27" ht="14.45" customHeight="1" x14ac:dyDescent="0.25">
      <c r="A26" s="160"/>
      <c r="B26" s="160"/>
      <c r="C26" s="160"/>
      <c r="D26" s="160"/>
      <c r="E26" s="152"/>
      <c r="F26" s="152"/>
      <c r="G26" s="152"/>
      <c r="H26" s="179"/>
      <c r="I26" s="179"/>
      <c r="J26" s="179"/>
      <c r="K26" s="179"/>
      <c r="L26" s="152"/>
      <c r="M26" s="152"/>
      <c r="N26" s="152"/>
    </row>
    <row r="27" spans="1:27" ht="14.45" customHeight="1" x14ac:dyDescent="0.25">
      <c r="A27" s="203" t="s">
        <v>279</v>
      </c>
      <c r="B27" s="204"/>
      <c r="C27" s="204"/>
      <c r="D27" s="205"/>
      <c r="E27" s="232"/>
      <c r="F27" s="233"/>
      <c r="G27" s="233"/>
      <c r="H27" s="233"/>
      <c r="I27" s="233"/>
      <c r="J27" s="233"/>
      <c r="K27" s="233"/>
      <c r="L27" s="233"/>
      <c r="M27" s="233"/>
      <c r="N27" s="234"/>
      <c r="O27" s="70"/>
      <c r="AA27" t="s">
        <v>260</v>
      </c>
    </row>
    <row r="28" spans="1:27" ht="14.45" customHeight="1" x14ac:dyDescent="0.25">
      <c r="A28" s="206" t="s">
        <v>224</v>
      </c>
      <c r="B28" s="207"/>
      <c r="C28" s="207"/>
      <c r="D28" s="208"/>
      <c r="E28" s="154"/>
      <c r="F28" s="154"/>
      <c r="G28" s="154"/>
      <c r="H28" s="153" t="s">
        <v>264</v>
      </c>
      <c r="I28" s="153"/>
      <c r="J28" s="153"/>
      <c r="K28" s="153"/>
      <c r="L28" s="155"/>
      <c r="M28" s="155"/>
      <c r="N28" s="155"/>
      <c r="O28" s="70"/>
      <c r="AA28" t="s">
        <v>263</v>
      </c>
    </row>
    <row r="29" spans="1:27" ht="25.15" customHeight="1" x14ac:dyDescent="0.25">
      <c r="A29" s="195" t="s">
        <v>283</v>
      </c>
      <c r="B29" s="195"/>
      <c r="C29" s="195"/>
      <c r="D29" s="195"/>
      <c r="E29" s="184"/>
      <c r="F29" s="185"/>
      <c r="G29" s="185"/>
      <c r="H29" s="185"/>
      <c r="I29" s="185"/>
      <c r="J29" s="185"/>
      <c r="K29" s="185"/>
      <c r="L29" s="185"/>
      <c r="M29" s="185"/>
      <c r="N29" s="186"/>
      <c r="AA29" t="s">
        <v>261</v>
      </c>
    </row>
    <row r="30" spans="1:27" ht="25.15" customHeight="1" x14ac:dyDescent="0.25">
      <c r="A30" s="195"/>
      <c r="B30" s="195"/>
      <c r="C30" s="195"/>
      <c r="D30" s="195"/>
      <c r="E30" s="187"/>
      <c r="F30" s="188"/>
      <c r="G30" s="188"/>
      <c r="H30" s="188"/>
      <c r="I30" s="188"/>
      <c r="J30" s="188"/>
      <c r="K30" s="188"/>
      <c r="L30" s="188"/>
      <c r="M30" s="188"/>
      <c r="N30" s="189"/>
      <c r="AA30" t="s">
        <v>262</v>
      </c>
    </row>
    <row r="31" spans="1:27" ht="22.9" customHeight="1" x14ac:dyDescent="0.25">
      <c r="A31" s="161" t="s">
        <v>284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</row>
    <row r="32" spans="1:27" ht="22.15" customHeight="1" x14ac:dyDescent="0.25">
      <c r="A32" s="228" t="s">
        <v>233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30"/>
      <c r="O32" s="72"/>
    </row>
    <row r="33" spans="1:27" x14ac:dyDescent="0.25">
      <c r="A33" s="223" t="s">
        <v>35</v>
      </c>
      <c r="B33" s="223"/>
      <c r="C33" s="223"/>
      <c r="D33" s="223"/>
      <c r="E33" s="223" t="s">
        <v>132</v>
      </c>
      <c r="F33" s="223"/>
      <c r="G33" s="223"/>
      <c r="H33" s="223" t="s">
        <v>153</v>
      </c>
      <c r="I33" s="223"/>
      <c r="J33" s="223"/>
      <c r="K33" s="223"/>
      <c r="L33" s="231" t="s">
        <v>225</v>
      </c>
      <c r="M33" s="231"/>
      <c r="N33" s="231"/>
    </row>
    <row r="34" spans="1:27" x14ac:dyDescent="0.25">
      <c r="A34" s="227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</row>
    <row r="35" spans="1:27" ht="20.45" customHeight="1" x14ac:dyDescent="0.25">
      <c r="A35" s="220" t="s">
        <v>234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2"/>
    </row>
    <row r="36" spans="1:27" ht="15" customHeight="1" x14ac:dyDescent="0.25">
      <c r="A36" s="223" t="s">
        <v>35</v>
      </c>
      <c r="B36" s="223"/>
      <c r="C36" s="223"/>
      <c r="D36" s="223"/>
      <c r="E36" s="223" t="s">
        <v>132</v>
      </c>
      <c r="F36" s="223"/>
      <c r="G36" s="223"/>
      <c r="H36" s="224" t="s">
        <v>226</v>
      </c>
      <c r="I36" s="225"/>
      <c r="J36" s="225"/>
      <c r="K36" s="225"/>
      <c r="L36" s="225"/>
      <c r="M36" s="225"/>
      <c r="N36" s="226"/>
    </row>
    <row r="37" spans="1:27" ht="15" customHeight="1" x14ac:dyDescent="0.25">
      <c r="A37" s="227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</row>
    <row r="38" spans="1:27" ht="26.45" customHeight="1" x14ac:dyDescent="0.25">
      <c r="A38" s="161" t="s">
        <v>144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</row>
    <row r="39" spans="1:27" ht="14.45" customHeight="1" x14ac:dyDescent="0.25">
      <c r="A39" s="160" t="s">
        <v>235</v>
      </c>
      <c r="B39" s="160"/>
      <c r="C39" s="160"/>
      <c r="D39" s="160"/>
      <c r="E39" s="151"/>
      <c r="F39" s="151"/>
      <c r="G39" s="151"/>
      <c r="H39" s="160" t="s">
        <v>236</v>
      </c>
      <c r="I39" s="160"/>
      <c r="J39" s="160"/>
      <c r="K39" s="160"/>
      <c r="L39" s="160"/>
      <c r="M39" s="160"/>
      <c r="N39" s="71"/>
    </row>
    <row r="40" spans="1:27" ht="21.6" customHeight="1" x14ac:dyDescent="0.25">
      <c r="A40" s="160" t="s">
        <v>237</v>
      </c>
      <c r="B40" s="160"/>
      <c r="C40" s="160"/>
      <c r="D40" s="160"/>
      <c r="E40" s="151"/>
      <c r="F40" s="151"/>
      <c r="G40" s="151"/>
      <c r="H40" s="160" t="s">
        <v>238</v>
      </c>
      <c r="I40" s="160"/>
      <c r="J40" s="160"/>
      <c r="K40" s="160"/>
      <c r="L40" s="160"/>
      <c r="M40" s="160"/>
      <c r="N40" s="227"/>
    </row>
    <row r="41" spans="1:27" ht="23.45" customHeight="1" x14ac:dyDescent="0.25">
      <c r="A41" s="160"/>
      <c r="B41" s="160"/>
      <c r="C41" s="160"/>
      <c r="D41" s="160"/>
      <c r="E41" s="151"/>
      <c r="F41" s="151"/>
      <c r="G41" s="151"/>
      <c r="H41" s="160"/>
      <c r="I41" s="160"/>
      <c r="J41" s="160"/>
      <c r="K41" s="160"/>
      <c r="L41" s="160"/>
      <c r="M41" s="160"/>
      <c r="N41" s="227"/>
      <c r="Z41" t="s">
        <v>157</v>
      </c>
    </row>
    <row r="42" spans="1:27" ht="14.45" customHeight="1" x14ac:dyDescent="0.25">
      <c r="A42" s="192" t="s">
        <v>239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4"/>
      <c r="Z42" t="s">
        <v>156</v>
      </c>
      <c r="AA42" t="s">
        <v>154</v>
      </c>
    </row>
    <row r="43" spans="1:27" ht="20.45" customHeight="1" x14ac:dyDescent="0.25">
      <c r="A43" s="160" t="s">
        <v>267</v>
      </c>
      <c r="B43" s="160"/>
      <c r="C43" s="160"/>
      <c r="D43" s="160"/>
      <c r="E43" s="178"/>
      <c r="F43" s="178"/>
      <c r="G43" s="178"/>
      <c r="H43" s="160" t="s">
        <v>266</v>
      </c>
      <c r="I43" s="160"/>
      <c r="J43" s="160"/>
      <c r="K43" s="160"/>
      <c r="L43" s="160"/>
      <c r="M43" s="160"/>
      <c r="N43" s="178"/>
      <c r="Z43" t="s">
        <v>227</v>
      </c>
      <c r="AA43" t="s">
        <v>155</v>
      </c>
    </row>
    <row r="44" spans="1:27" ht="14.45" customHeight="1" x14ac:dyDescent="0.25">
      <c r="A44" s="160"/>
      <c r="B44" s="160"/>
      <c r="C44" s="160"/>
      <c r="D44" s="160"/>
      <c r="E44" s="178"/>
      <c r="F44" s="178"/>
      <c r="G44" s="178"/>
      <c r="H44" s="160"/>
      <c r="I44" s="160"/>
      <c r="J44" s="160"/>
      <c r="K44" s="160"/>
      <c r="L44" s="160"/>
      <c r="M44" s="160"/>
      <c r="N44" s="178"/>
      <c r="Z44" t="s">
        <v>160</v>
      </c>
    </row>
    <row r="45" spans="1:27" ht="14.45" customHeight="1" x14ac:dyDescent="0.25">
      <c r="A45" s="191" t="s">
        <v>265</v>
      </c>
      <c r="B45" s="191"/>
      <c r="C45" s="191"/>
      <c r="D45" s="191"/>
      <c r="E45" s="178"/>
      <c r="F45" s="178"/>
      <c r="G45" s="178"/>
      <c r="H45" s="191" t="s">
        <v>265</v>
      </c>
      <c r="I45" s="191"/>
      <c r="J45" s="191"/>
      <c r="K45" s="191"/>
      <c r="L45" s="191"/>
      <c r="M45" s="191"/>
      <c r="N45" s="74"/>
      <c r="Z45" t="s">
        <v>161</v>
      </c>
    </row>
    <row r="46" spans="1:27" ht="14.45" customHeight="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73"/>
      <c r="Z46" t="s">
        <v>162</v>
      </c>
    </row>
    <row r="47" spans="1:27" ht="15.75" thickBot="1" x14ac:dyDescent="0.3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18"/>
    </row>
    <row r="48" spans="1:27" ht="21" customHeight="1" x14ac:dyDescent="0.25">
      <c r="A48" s="244" t="s">
        <v>159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6"/>
    </row>
    <row r="49" spans="1:14" ht="47.45" customHeight="1" x14ac:dyDescent="0.25">
      <c r="A49" s="84" t="s">
        <v>240</v>
      </c>
      <c r="B49" s="241" t="s">
        <v>149</v>
      </c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3"/>
      <c r="N49" s="64"/>
    </row>
    <row r="50" spans="1:14" ht="53.45" customHeight="1" x14ac:dyDescent="0.25">
      <c r="A50" s="84" t="s">
        <v>241</v>
      </c>
      <c r="B50" s="241" t="s">
        <v>228</v>
      </c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3"/>
      <c r="N50" s="64"/>
    </row>
    <row r="51" spans="1:14" ht="75" customHeight="1" thickBot="1" x14ac:dyDescent="0.3">
      <c r="A51" s="85" t="s">
        <v>242</v>
      </c>
      <c r="B51" s="238" t="s">
        <v>229</v>
      </c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40"/>
      <c r="N51" s="69"/>
    </row>
    <row r="52" spans="1:14" x14ac:dyDescent="0.25">
      <c r="A52" s="63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8"/>
    </row>
    <row r="53" spans="1:14" ht="72" customHeight="1" x14ac:dyDescent="0.25">
      <c r="A53" s="196" t="s">
        <v>280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</row>
    <row r="54" spans="1:14" ht="30.6" customHeight="1" x14ac:dyDescent="0.25">
      <c r="A54" s="247"/>
      <c r="B54" s="247"/>
      <c r="C54" s="247"/>
      <c r="D54" s="65"/>
      <c r="E54" s="248"/>
      <c r="F54" s="248"/>
      <c r="G54" s="248"/>
      <c r="H54" s="190" t="s">
        <v>164</v>
      </c>
      <c r="I54" s="190"/>
      <c r="J54" s="190"/>
      <c r="K54" s="190"/>
      <c r="L54" s="190"/>
      <c r="M54" s="18"/>
      <c r="N54" s="76"/>
    </row>
    <row r="55" spans="1:14" x14ac:dyDescent="0.25">
      <c r="A55" s="235" t="s">
        <v>133</v>
      </c>
      <c r="B55" s="236"/>
      <c r="C55" s="236"/>
      <c r="D55" s="236"/>
      <c r="E55" s="236"/>
      <c r="F55" s="236"/>
      <c r="G55" s="236"/>
      <c r="H55" s="237"/>
      <c r="I55" s="66"/>
      <c r="J55" s="236" t="s">
        <v>151</v>
      </c>
      <c r="K55" s="236"/>
      <c r="L55" s="237"/>
      <c r="M55" s="67"/>
      <c r="N55" s="18"/>
    </row>
    <row r="56" spans="1:14" ht="18" customHeight="1" x14ac:dyDescent="0.25">
      <c r="A56" s="18"/>
      <c r="B56" s="18"/>
      <c r="C56" s="18"/>
      <c r="D56" s="18"/>
      <c r="E56" s="18"/>
      <c r="F56" s="18"/>
      <c r="G56" s="68" t="s">
        <v>152</v>
      </c>
      <c r="H56" s="18"/>
      <c r="I56" s="18"/>
      <c r="J56" s="18"/>
      <c r="K56" s="18"/>
      <c r="L56" s="18"/>
      <c r="M56" s="18"/>
      <c r="N56" s="18"/>
    </row>
    <row r="57" spans="1:14" ht="14.45" customHeight="1" x14ac:dyDescent="0.25">
      <c r="A57" s="156" t="s">
        <v>150</v>
      </c>
      <c r="B57" s="156"/>
      <c r="C57" s="156"/>
      <c r="D57" s="157"/>
      <c r="E57" s="157"/>
      <c r="F57" s="157"/>
      <c r="G57" s="63" t="s">
        <v>163</v>
      </c>
      <c r="H57" s="18"/>
      <c r="I57" s="18"/>
      <c r="J57" s="18"/>
      <c r="K57" s="18"/>
      <c r="L57" s="18"/>
      <c r="M57" s="18"/>
      <c r="N57" s="18"/>
    </row>
    <row r="58" spans="1:14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x14ac:dyDescent="0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</row>
  </sheetData>
  <protectedRanges>
    <protectedRange sqref="C57:G57 A52:B52 C52:M52 L1:M7 G18:J21 A18:D21 A1:F1 A2:E3 H6:K6 E21 A22:K26 A27:G28 H28:K28 B38:I38 N39 J38:K39 A57 L19:M28 K20:K21 A12:M17 A47:M47 L38:M38 F48:M48 A38:A39 A42:M46 A40:I41 C39:H39 A49:M51 B8:F11 A8:A11 G8:G11 H1:K4 H8:K11 L8:M11 A4:A7 E18:F20 A29:M30 G1:G7 B4:F7" name="Диапазон1"/>
  </protectedRanges>
  <mergeCells count="102">
    <mergeCell ref="B51:M51"/>
    <mergeCell ref="B50:M50"/>
    <mergeCell ref="B49:M49"/>
    <mergeCell ref="A48:N48"/>
    <mergeCell ref="A31:N31"/>
    <mergeCell ref="H40:M41"/>
    <mergeCell ref="N40:N41"/>
    <mergeCell ref="J55:L55"/>
    <mergeCell ref="A54:C54"/>
    <mergeCell ref="E54:G54"/>
    <mergeCell ref="A5:D5"/>
    <mergeCell ref="A6:D7"/>
    <mergeCell ref="E5:N5"/>
    <mergeCell ref="A35:N35"/>
    <mergeCell ref="A36:D36"/>
    <mergeCell ref="E36:G36"/>
    <mergeCell ref="H36:N36"/>
    <mergeCell ref="A37:D37"/>
    <mergeCell ref="E37:G37"/>
    <mergeCell ref="H37:N37"/>
    <mergeCell ref="A32:N32"/>
    <mergeCell ref="A33:D33"/>
    <mergeCell ref="E33:G33"/>
    <mergeCell ref="H33:K33"/>
    <mergeCell ref="L33:N33"/>
    <mergeCell ref="A34:D34"/>
    <mergeCell ref="E34:G34"/>
    <mergeCell ref="H34:K34"/>
    <mergeCell ref="L34:N34"/>
    <mergeCell ref="E18:G18"/>
    <mergeCell ref="E20:G20"/>
    <mergeCell ref="E21:G21"/>
    <mergeCell ref="E27:N27"/>
    <mergeCell ref="A22:D23"/>
    <mergeCell ref="H20:N20"/>
    <mergeCell ref="H21:N21"/>
    <mergeCell ref="E19:G19"/>
    <mergeCell ref="H18:N18"/>
    <mergeCell ref="A27:D27"/>
    <mergeCell ref="A28:D28"/>
    <mergeCell ref="E24:G24"/>
    <mergeCell ref="A24:D26"/>
    <mergeCell ref="E10:N10"/>
    <mergeCell ref="A15:D16"/>
    <mergeCell ref="E17:N17"/>
    <mergeCell ref="E11:N11"/>
    <mergeCell ref="A10:D11"/>
    <mergeCell ref="E13:K13"/>
    <mergeCell ref="L13:M13"/>
    <mergeCell ref="E14:K14"/>
    <mergeCell ref="L14:M14"/>
    <mergeCell ref="A17:D17"/>
    <mergeCell ref="E15:N16"/>
    <mergeCell ref="A12:D14"/>
    <mergeCell ref="A2:N2"/>
    <mergeCell ref="A1:N1"/>
    <mergeCell ref="A40:D41"/>
    <mergeCell ref="A38:N38"/>
    <mergeCell ref="A39:D39"/>
    <mergeCell ref="E40:G41"/>
    <mergeCell ref="H39:M39"/>
    <mergeCell ref="A4:N4"/>
    <mergeCell ref="L24:N24"/>
    <mergeCell ref="A18:D21"/>
    <mergeCell ref="L22:N22"/>
    <mergeCell ref="H22:K22"/>
    <mergeCell ref="H24:K24"/>
    <mergeCell ref="E9:N9"/>
    <mergeCell ref="E6:N7"/>
    <mergeCell ref="E12:K12"/>
    <mergeCell ref="L12:M12"/>
    <mergeCell ref="H23:K23"/>
    <mergeCell ref="A8:D8"/>
    <mergeCell ref="A9:D9"/>
    <mergeCell ref="L8:M8"/>
    <mergeCell ref="E8:K8"/>
    <mergeCell ref="E29:N30"/>
    <mergeCell ref="E23:G23"/>
    <mergeCell ref="E22:G22"/>
    <mergeCell ref="E25:G26"/>
    <mergeCell ref="L23:N23"/>
    <mergeCell ref="H28:K28"/>
    <mergeCell ref="E28:G28"/>
    <mergeCell ref="L28:N28"/>
    <mergeCell ref="A57:C57"/>
    <mergeCell ref="D57:F57"/>
    <mergeCell ref="E39:G39"/>
    <mergeCell ref="A43:D44"/>
    <mergeCell ref="E43:G44"/>
    <mergeCell ref="H43:M44"/>
    <mergeCell ref="H54:L54"/>
    <mergeCell ref="A45:D45"/>
    <mergeCell ref="N43:N44"/>
    <mergeCell ref="H45:M45"/>
    <mergeCell ref="E45:G45"/>
    <mergeCell ref="A42:N42"/>
    <mergeCell ref="H25:K26"/>
    <mergeCell ref="L25:N26"/>
    <mergeCell ref="A29:D30"/>
    <mergeCell ref="A53:N53"/>
    <mergeCell ref="A55:H55"/>
    <mergeCell ref="B52:M52"/>
  </mergeCells>
  <dataValidations xWindow="188" yWindow="895" count="4">
    <dataValidation type="list" allowBlank="1" showInputMessage="1" showErrorMessage="1" sqref="N49:N51" xr:uid="{4AE18979-5420-40DA-93F9-485E3A98B735}">
      <formula1>$Z$44:$Z$45</formula1>
    </dataValidation>
    <dataValidation type="list" allowBlank="1" showInputMessage="1" showErrorMessage="1" sqref="N39" xr:uid="{925C6EE7-6CD6-4AA8-9ABE-F72F3C8D61EC}">
      <formula1>$AA$42:$AA$43</formula1>
    </dataValidation>
    <dataValidation type="list" allowBlank="1" showInputMessage="1" showErrorMessage="1" sqref="E39:G39" xr:uid="{D1A83ADE-FFF9-4FDA-90DA-0B2BCD5D6264}">
      <formula1>$Z$41:$Z$42</formula1>
    </dataValidation>
    <dataValidation type="list" allowBlank="1" showInputMessage="1" showErrorMessage="1" sqref="E27" xr:uid="{5A044803-C00F-4C6E-BD6E-9EADF5DE466E}">
      <formula1>$AA$27:$AA$30</formula1>
    </dataValidation>
  </dataValidations>
  <pageMargins left="1.1023622047244095" right="0.31496062992125984" top="0.74803149606299213" bottom="0.74803149606299213" header="0.19685039370078741" footer="0.19685039370078741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361950</xdr:rowOff>
                  </from>
                  <to>
                    <xdr:col>12</xdr:col>
                    <xdr:colOff>381000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5" name="Check Box 19">
              <controlPr defaultSize="0" autoFill="0" autoLine="0" autoPict="0">
                <anchor moveWithCells="1">
                  <from>
                    <xdr:col>7</xdr:col>
                    <xdr:colOff>95250</xdr:colOff>
                    <xdr:row>31</xdr:row>
                    <xdr:rowOff>47625</xdr:rowOff>
                  </from>
                  <to>
                    <xdr:col>8</xdr:col>
                    <xdr:colOff>361950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6" name="Check Box 23">
              <controlPr defaultSize="0" autoFill="0" autoLine="0" autoPict="0">
                <anchor moveWithCells="1">
                  <from>
                    <xdr:col>9</xdr:col>
                    <xdr:colOff>57150</xdr:colOff>
                    <xdr:row>31</xdr:row>
                    <xdr:rowOff>28575</xdr:rowOff>
                  </from>
                  <to>
                    <xdr:col>11</xdr:col>
                    <xdr:colOff>704850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7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47625</xdr:rowOff>
                  </from>
                  <to>
                    <xdr:col>8</xdr:col>
                    <xdr:colOff>257175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8" name="Check Box 26">
              <controlPr defaultSize="0" autoFill="0" autoLine="0" autoPict="0">
                <anchor moveWithCells="1">
                  <from>
                    <xdr:col>8</xdr:col>
                    <xdr:colOff>247650</xdr:colOff>
                    <xdr:row>34</xdr:row>
                    <xdr:rowOff>47625</xdr:rowOff>
                  </from>
                  <to>
                    <xdr:col>11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EAF36-1BC1-4FB9-B6BC-EDE4F1FFFC74}">
  <dimension ref="A1:DB33"/>
  <sheetViews>
    <sheetView view="pageBreakPreview" zoomScale="60" zoomScaleNormal="100" workbookViewId="0">
      <selection activeCell="E45" sqref="E45"/>
    </sheetView>
  </sheetViews>
  <sheetFormatPr defaultRowHeight="15" x14ac:dyDescent="0.25"/>
  <cols>
    <col min="8" max="13" width="11.28515625" customWidth="1"/>
    <col min="21" max="28" width="8.85546875" customWidth="1"/>
  </cols>
  <sheetData>
    <row r="1" spans="1:106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06" x14ac:dyDescent="0.25">
      <c r="A2" s="249" t="s">
        <v>204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43"/>
      <c r="O2" s="49"/>
      <c r="P2" s="49"/>
      <c r="Q2" s="49"/>
      <c r="R2" s="49"/>
      <c r="S2" s="49"/>
      <c r="T2" s="49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</row>
    <row r="3" spans="1:106" ht="14.45" customHeight="1" x14ac:dyDescent="0.25">
      <c r="A3" s="250" t="s">
        <v>205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43"/>
      <c r="O3" s="51"/>
      <c r="P3" s="51"/>
      <c r="Q3" s="51"/>
      <c r="R3" s="51"/>
      <c r="S3" s="51"/>
      <c r="T3" s="51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</row>
    <row r="4" spans="1:106" ht="14.45" customHeight="1" thickBot="1" x14ac:dyDescent="0.3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43"/>
      <c r="O4" s="51"/>
      <c r="P4" s="51"/>
      <c r="Q4" s="51"/>
      <c r="R4" s="51"/>
      <c r="S4" s="51"/>
      <c r="T4" s="51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</row>
    <row r="5" spans="1:106" ht="14.45" customHeight="1" x14ac:dyDescent="0.25">
      <c r="A5" s="253" t="s">
        <v>243</v>
      </c>
      <c r="B5" s="253"/>
      <c r="C5" s="253"/>
      <c r="D5" s="253"/>
      <c r="E5" s="253"/>
      <c r="F5" s="253"/>
      <c r="G5" s="253"/>
      <c r="H5" s="253" t="s">
        <v>199</v>
      </c>
      <c r="I5" s="253"/>
      <c r="J5" s="253"/>
      <c r="K5" s="253" t="s">
        <v>200</v>
      </c>
      <c r="L5" s="253"/>
      <c r="M5" s="253"/>
      <c r="N5" s="265" t="s">
        <v>259</v>
      </c>
      <c r="O5" s="265"/>
      <c r="P5" s="265"/>
      <c r="Q5" s="265"/>
      <c r="R5" s="265"/>
      <c r="S5" s="265"/>
      <c r="T5" s="266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</row>
    <row r="6" spans="1:106" x14ac:dyDescent="0.25">
      <c r="A6" s="254" t="s">
        <v>244</v>
      </c>
      <c r="B6" s="254"/>
      <c r="C6" s="254"/>
      <c r="D6" s="254"/>
      <c r="E6" s="254"/>
      <c r="F6" s="254"/>
      <c r="G6" s="254"/>
      <c r="H6" s="255"/>
      <c r="I6" s="255"/>
      <c r="J6" s="255"/>
      <c r="K6" s="256"/>
      <c r="L6" s="256"/>
      <c r="M6" s="256"/>
      <c r="N6" s="267"/>
      <c r="O6" s="267"/>
      <c r="P6" s="267"/>
      <c r="Q6" s="267"/>
      <c r="R6" s="267"/>
      <c r="S6" s="267"/>
      <c r="T6" s="268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</row>
    <row r="7" spans="1:106" x14ac:dyDescent="0.25">
      <c r="A7" s="259" t="s">
        <v>245</v>
      </c>
      <c r="B7" s="259"/>
      <c r="C7" s="259"/>
      <c r="D7" s="259"/>
      <c r="E7" s="259"/>
      <c r="F7" s="259"/>
      <c r="G7" s="259"/>
      <c r="H7" s="257"/>
      <c r="I7" s="257"/>
      <c r="J7" s="257"/>
      <c r="K7" s="252" t="s">
        <v>201</v>
      </c>
      <c r="L7" s="252"/>
      <c r="M7" s="252"/>
      <c r="N7" s="267"/>
      <c r="O7" s="267"/>
      <c r="P7" s="267"/>
      <c r="Q7" s="267"/>
      <c r="R7" s="267"/>
      <c r="S7" s="267"/>
      <c r="T7" s="268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</row>
    <row r="8" spans="1:106" ht="15.75" thickBot="1" x14ac:dyDescent="0.3">
      <c r="A8" s="278" t="s">
        <v>246</v>
      </c>
      <c r="B8" s="278"/>
      <c r="C8" s="278"/>
      <c r="D8" s="278"/>
      <c r="E8" s="278"/>
      <c r="F8" s="278"/>
      <c r="G8" s="278"/>
      <c r="H8" s="257"/>
      <c r="I8" s="257"/>
      <c r="J8" s="257"/>
      <c r="K8" s="258"/>
      <c r="L8" s="258"/>
      <c r="M8" s="258"/>
      <c r="N8" s="269"/>
      <c r="O8" s="269"/>
      <c r="P8" s="269"/>
      <c r="Q8" s="269"/>
      <c r="R8" s="269"/>
      <c r="S8" s="269"/>
      <c r="T8" s="270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</row>
    <row r="9" spans="1:106" x14ac:dyDescent="0.25">
      <c r="A9" s="259" t="s">
        <v>247</v>
      </c>
      <c r="B9" s="259"/>
      <c r="C9" s="259"/>
      <c r="D9" s="259"/>
      <c r="E9" s="259"/>
      <c r="F9" s="259"/>
      <c r="G9" s="259"/>
      <c r="H9" s="283"/>
      <c r="I9" s="284"/>
      <c r="J9" s="285"/>
      <c r="K9" s="280" t="s">
        <v>201</v>
      </c>
      <c r="L9" s="286"/>
      <c r="M9" s="287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</row>
    <row r="10" spans="1:106" x14ac:dyDescent="0.25">
      <c r="A10" s="260" t="s">
        <v>248</v>
      </c>
      <c r="B10" s="260"/>
      <c r="C10" s="260"/>
      <c r="D10" s="260"/>
      <c r="E10" s="260"/>
      <c r="F10" s="260"/>
      <c r="G10" s="260"/>
      <c r="H10" s="283"/>
      <c r="I10" s="284"/>
      <c r="J10" s="285"/>
      <c r="K10" s="280"/>
      <c r="L10" s="286"/>
      <c r="M10" s="287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</row>
    <row r="11" spans="1:106" ht="58.9" customHeight="1" x14ac:dyDescent="0.25">
      <c r="A11" s="290" t="s">
        <v>249</v>
      </c>
      <c r="B11" s="291"/>
      <c r="C11" s="291"/>
      <c r="D11" s="291"/>
      <c r="E11" s="291"/>
      <c r="F11" s="291"/>
      <c r="G11" s="291"/>
      <c r="H11" s="251"/>
      <c r="I11" s="251"/>
      <c r="J11" s="251"/>
      <c r="K11" s="252" t="s">
        <v>201</v>
      </c>
      <c r="L11" s="252"/>
      <c r="M11" s="25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</row>
    <row r="12" spans="1:106" x14ac:dyDescent="0.25">
      <c r="A12" s="289" t="s">
        <v>250</v>
      </c>
      <c r="B12" s="289"/>
      <c r="C12" s="289"/>
      <c r="D12" s="289"/>
      <c r="E12" s="289"/>
      <c r="F12" s="289"/>
      <c r="G12" s="289"/>
      <c r="H12" s="251"/>
      <c r="I12" s="251"/>
      <c r="J12" s="251"/>
      <c r="K12" s="252" t="s">
        <v>201</v>
      </c>
      <c r="L12" s="252"/>
      <c r="M12" s="25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</row>
    <row r="13" spans="1:106" ht="53.45" customHeight="1" x14ac:dyDescent="0.25">
      <c r="A13" s="288" t="s">
        <v>254</v>
      </c>
      <c r="B13" s="289"/>
      <c r="C13" s="289"/>
      <c r="D13" s="289"/>
      <c r="E13" s="289"/>
      <c r="F13" s="289"/>
      <c r="G13" s="289"/>
      <c r="H13" s="252" t="s">
        <v>201</v>
      </c>
      <c r="I13" s="252"/>
      <c r="J13" s="252"/>
      <c r="K13" s="252" t="s">
        <v>201</v>
      </c>
      <c r="L13" s="252"/>
      <c r="M13" s="25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</row>
    <row r="14" spans="1:106" x14ac:dyDescent="0.25">
      <c r="A14" s="259" t="s">
        <v>251</v>
      </c>
      <c r="B14" s="259"/>
      <c r="C14" s="259"/>
      <c r="D14" s="259"/>
      <c r="E14" s="259"/>
      <c r="F14" s="259"/>
      <c r="G14" s="259"/>
      <c r="H14" s="280"/>
      <c r="I14" s="286"/>
      <c r="J14" s="287"/>
      <c r="K14" s="280"/>
      <c r="L14" s="286"/>
      <c r="M14" s="286"/>
      <c r="N14" s="267"/>
      <c r="O14" s="267"/>
      <c r="P14" s="267"/>
      <c r="Q14" s="267"/>
      <c r="R14" s="267"/>
      <c r="S14" s="267"/>
      <c r="T14" s="267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</row>
    <row r="15" spans="1:106" x14ac:dyDescent="0.25">
      <c r="A15" s="274" t="s">
        <v>252</v>
      </c>
      <c r="B15" s="275"/>
      <c r="C15" s="275"/>
      <c r="D15" s="275"/>
      <c r="E15" s="275"/>
      <c r="F15" s="275"/>
      <c r="G15" s="276"/>
      <c r="H15" s="280"/>
      <c r="I15" s="286"/>
      <c r="J15" s="287"/>
      <c r="K15" s="280"/>
      <c r="L15" s="286"/>
      <c r="M15" s="286"/>
      <c r="N15" s="267"/>
      <c r="O15" s="267"/>
      <c r="P15" s="267"/>
      <c r="Q15" s="267"/>
      <c r="R15" s="267"/>
      <c r="S15" s="267"/>
      <c r="T15" s="267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</row>
    <row r="16" spans="1:106" x14ac:dyDescent="0.25">
      <c r="A16" s="277" t="s">
        <v>253</v>
      </c>
      <c r="B16" s="277"/>
      <c r="C16" s="277"/>
      <c r="D16" s="277"/>
      <c r="E16" s="277"/>
      <c r="F16" s="277"/>
      <c r="G16" s="277"/>
      <c r="H16" s="279"/>
      <c r="I16" s="279"/>
      <c r="J16" s="279"/>
      <c r="K16" s="252"/>
      <c r="L16" s="252"/>
      <c r="M16" s="280"/>
      <c r="N16" s="267"/>
      <c r="O16" s="267"/>
      <c r="P16" s="267"/>
      <c r="Q16" s="267"/>
      <c r="R16" s="267"/>
      <c r="S16" s="267"/>
      <c r="T16" s="267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</row>
    <row r="17" spans="1:106" x14ac:dyDescent="0.25">
      <c r="A17" s="281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67"/>
      <c r="O17" s="267"/>
      <c r="P17" s="267"/>
      <c r="Q17" s="267"/>
      <c r="R17" s="267"/>
      <c r="S17" s="267"/>
      <c r="T17" s="267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</row>
    <row r="18" spans="1:106" ht="60" customHeight="1" x14ac:dyDescent="0.25">
      <c r="A18" s="263" t="s">
        <v>255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7"/>
      <c r="O18" s="267"/>
      <c r="P18" s="267"/>
      <c r="Q18" s="267"/>
      <c r="R18" s="267"/>
      <c r="S18" s="267"/>
      <c r="T18" s="267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</row>
    <row r="19" spans="1:106" ht="136.9" customHeight="1" x14ac:dyDescent="0.25">
      <c r="A19" s="263" t="s">
        <v>256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7"/>
      <c r="O19" s="267"/>
      <c r="P19" s="267"/>
      <c r="Q19" s="267"/>
      <c r="R19" s="267"/>
      <c r="S19" s="267"/>
      <c r="T19" s="267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</row>
    <row r="20" spans="1:106" ht="34.9" customHeight="1" x14ac:dyDescent="0.25">
      <c r="A20" s="264"/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7"/>
      <c r="O20" s="267"/>
      <c r="P20" s="267"/>
      <c r="Q20" s="267"/>
      <c r="R20" s="267"/>
      <c r="S20" s="267"/>
      <c r="T20" s="267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</row>
    <row r="21" spans="1:106" ht="14.45" customHeight="1" x14ac:dyDescent="0.25">
      <c r="A21" s="273" t="s">
        <v>257</v>
      </c>
      <c r="B21" s="273"/>
      <c r="C21" s="273"/>
      <c r="D21" s="273"/>
      <c r="E21" s="273"/>
      <c r="F21" s="44"/>
      <c r="G21" s="44"/>
      <c r="H21" s="44"/>
      <c r="I21" s="44"/>
      <c r="J21" s="44"/>
      <c r="K21" s="44"/>
      <c r="L21" s="44"/>
      <c r="M21" s="44"/>
      <c r="N21" s="43"/>
      <c r="O21" s="50"/>
      <c r="P21" s="50"/>
      <c r="Q21" s="50"/>
      <c r="R21" s="50"/>
      <c r="S21" s="50"/>
      <c r="T21" s="50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</row>
    <row r="22" spans="1:106" ht="14.45" customHeight="1" x14ac:dyDescent="0.25">
      <c r="A22" s="44"/>
      <c r="B22" s="44"/>
      <c r="C22" s="44"/>
      <c r="D22" s="44"/>
      <c r="E22" s="44"/>
      <c r="F22" s="262" t="s">
        <v>133</v>
      </c>
      <c r="G22" s="262"/>
      <c r="H22" s="262"/>
      <c r="I22" s="44"/>
      <c r="J22" s="262" t="s">
        <v>202</v>
      </c>
      <c r="K22" s="262"/>
      <c r="L22" s="262"/>
      <c r="M22" s="262"/>
      <c r="N22" s="43"/>
      <c r="O22" s="50"/>
      <c r="P22" s="50"/>
      <c r="Q22" s="50"/>
      <c r="R22" s="50"/>
      <c r="S22" s="50"/>
      <c r="T22" s="50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</row>
    <row r="23" spans="1:10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</row>
    <row r="24" spans="1:106" x14ac:dyDescent="0.25">
      <c r="A24" s="44" t="s">
        <v>12</v>
      </c>
      <c r="B24" s="271"/>
      <c r="C24" s="272"/>
      <c r="D24" s="272"/>
      <c r="E24" s="44"/>
      <c r="F24" s="44"/>
      <c r="G24" s="44"/>
      <c r="H24" s="44"/>
      <c r="I24" s="44"/>
      <c r="J24" s="44"/>
      <c r="K24" s="44"/>
      <c r="L24" s="44"/>
      <c r="M24" s="44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</row>
    <row r="25" spans="1:106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</row>
    <row r="26" spans="1:106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</row>
    <row r="27" spans="1:106" x14ac:dyDescent="0.25">
      <c r="A27" s="44" t="s">
        <v>203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</row>
    <row r="28" spans="1:106" x14ac:dyDescent="0.25">
      <c r="A28" s="44"/>
      <c r="B28" s="46"/>
      <c r="C28" s="46"/>
      <c r="D28" s="46"/>
      <c r="E28" s="44"/>
      <c r="F28" s="46"/>
      <c r="G28" s="46"/>
      <c r="H28" s="46"/>
      <c r="I28" s="44"/>
      <c r="J28" s="46"/>
      <c r="K28" s="46"/>
      <c r="L28" s="46"/>
      <c r="M28" s="46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</row>
    <row r="29" spans="1:106" x14ac:dyDescent="0.25">
      <c r="A29" s="261" t="s">
        <v>197</v>
      </c>
      <c r="B29" s="262"/>
      <c r="C29" s="262"/>
      <c r="D29" s="262"/>
      <c r="E29" s="44"/>
      <c r="F29" s="262" t="s">
        <v>133</v>
      </c>
      <c r="G29" s="262"/>
      <c r="H29" s="262"/>
      <c r="I29" s="44"/>
      <c r="J29" s="262" t="s">
        <v>202</v>
      </c>
      <c r="K29" s="262"/>
      <c r="L29" s="262"/>
      <c r="M29" s="262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</row>
    <row r="30" spans="1:106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</row>
    <row r="31" spans="1:106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4"/>
      <c r="K31" s="44"/>
      <c r="L31" s="44"/>
      <c r="M31" s="44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</row>
    <row r="32" spans="1:106" x14ac:dyDescent="0.25">
      <c r="A32" s="48" t="s">
        <v>258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5"/>
    </row>
    <row r="33" spans="1:10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</row>
  </sheetData>
  <mergeCells count="51">
    <mergeCell ref="A17:M17"/>
    <mergeCell ref="H9:J9"/>
    <mergeCell ref="H10:J10"/>
    <mergeCell ref="K9:M9"/>
    <mergeCell ref="K10:M10"/>
    <mergeCell ref="H14:J14"/>
    <mergeCell ref="H15:J15"/>
    <mergeCell ref="K14:M14"/>
    <mergeCell ref="K15:M15"/>
    <mergeCell ref="A13:G13"/>
    <mergeCell ref="H13:J13"/>
    <mergeCell ref="K13:M13"/>
    <mergeCell ref="A11:G11"/>
    <mergeCell ref="H11:J11"/>
    <mergeCell ref="K11:M11"/>
    <mergeCell ref="A12:G12"/>
    <mergeCell ref="N5:T8"/>
    <mergeCell ref="B24:D24"/>
    <mergeCell ref="A21:E21"/>
    <mergeCell ref="F22:H22"/>
    <mergeCell ref="J22:M22"/>
    <mergeCell ref="A14:G14"/>
    <mergeCell ref="A15:G15"/>
    <mergeCell ref="N14:T20"/>
    <mergeCell ref="A16:G16"/>
    <mergeCell ref="H7:J7"/>
    <mergeCell ref="K7:M7"/>
    <mergeCell ref="A8:G8"/>
    <mergeCell ref="H16:J16"/>
    <mergeCell ref="K16:M16"/>
    <mergeCell ref="A5:G5"/>
    <mergeCell ref="H5:J5"/>
    <mergeCell ref="A29:D29"/>
    <mergeCell ref="F29:H29"/>
    <mergeCell ref="J29:M29"/>
    <mergeCell ref="A18:M18"/>
    <mergeCell ref="A19:M19"/>
    <mergeCell ref="A20:M20"/>
    <mergeCell ref="A2:M2"/>
    <mergeCell ref="A3:M3"/>
    <mergeCell ref="H12:J12"/>
    <mergeCell ref="K12:M12"/>
    <mergeCell ref="K5:M5"/>
    <mergeCell ref="A6:G6"/>
    <mergeCell ref="H6:J6"/>
    <mergeCell ref="K6:M6"/>
    <mergeCell ref="H8:J8"/>
    <mergeCell ref="K8:M8"/>
    <mergeCell ref="A9:G9"/>
    <mergeCell ref="A10:G10"/>
    <mergeCell ref="A7:G7"/>
  </mergeCells>
  <pageMargins left="0.7" right="0.7" top="0.75" bottom="0.75" header="0.3" footer="0.3"/>
  <pageSetup paperSize="9" scale="6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3"/>
  <sheetViews>
    <sheetView topLeftCell="A49" zoomScale="85" zoomScaleNormal="85" workbookViewId="0">
      <selection activeCell="B81" sqref="B81"/>
    </sheetView>
  </sheetViews>
  <sheetFormatPr defaultRowHeight="15" x14ac:dyDescent="0.25"/>
  <cols>
    <col min="1" max="1" width="16.28515625" style="9" customWidth="1"/>
    <col min="2" max="2" width="43.5703125" style="8" customWidth="1"/>
    <col min="3" max="3" width="69.28515625" customWidth="1"/>
  </cols>
  <sheetData>
    <row r="1" spans="1:3" x14ac:dyDescent="0.25">
      <c r="A1" s="9" t="s">
        <v>124</v>
      </c>
      <c r="B1" s="8" t="s">
        <v>125</v>
      </c>
      <c r="C1" t="s">
        <v>126</v>
      </c>
    </row>
    <row r="2" spans="1:3" x14ac:dyDescent="0.25">
      <c r="A2" s="9" t="s">
        <v>37</v>
      </c>
      <c r="B2" s="8" t="e">
        <f>' Анкета ИП'!#REF!</f>
        <v>#REF!</v>
      </c>
      <c r="C2" t="e">
        <f>' Анкета ИП'!#REF!</f>
        <v>#REF!</v>
      </c>
    </row>
    <row r="3" spans="1:3" x14ac:dyDescent="0.25">
      <c r="A3" s="9" t="s">
        <v>38</v>
      </c>
      <c r="B3" s="8">
        <f>' Анкета ИП'!E12</f>
        <v>0</v>
      </c>
      <c r="C3">
        <f>' Анкета ИП'!E13</f>
        <v>0</v>
      </c>
    </row>
    <row r="4" spans="1:3" x14ac:dyDescent="0.25">
      <c r="A4" s="9" t="s">
        <v>39</v>
      </c>
      <c r="B4" s="8">
        <f>' Анкета ИП'!H12</f>
        <v>0</v>
      </c>
      <c r="C4">
        <f>' Анкета ИП'!H13</f>
        <v>0</v>
      </c>
    </row>
    <row r="5" spans="1:3" x14ac:dyDescent="0.25">
      <c r="A5" s="9" t="s">
        <v>40</v>
      </c>
      <c r="B5" s="8">
        <f>' Анкета ИП'!K12</f>
        <v>0</v>
      </c>
      <c r="C5" s="16">
        <f>' Анкета ИП'!K13</f>
        <v>0</v>
      </c>
    </row>
    <row r="6" spans="1:3" x14ac:dyDescent="0.25">
      <c r="A6" s="9" t="s">
        <v>41</v>
      </c>
      <c r="B6" s="8">
        <f>' Анкета ИП'!E14</f>
        <v>0</v>
      </c>
      <c r="C6" t="e">
        <f>' Анкета ИП'!#REF!</f>
        <v>#REF!</v>
      </c>
    </row>
    <row r="7" spans="1:3" x14ac:dyDescent="0.25">
      <c r="A7" s="9" t="s">
        <v>42</v>
      </c>
      <c r="B7" s="8" t="e">
        <f>' Анкета ИП'!#REF!</f>
        <v>#REF!</v>
      </c>
      <c r="C7" t="e">
        <f>' Анкета ИП'!#REF!</f>
        <v>#REF!</v>
      </c>
    </row>
    <row r="8" spans="1:3" x14ac:dyDescent="0.25">
      <c r="A8" s="9" t="s">
        <v>48</v>
      </c>
      <c r="B8" s="8" t="e">
        <f>' Анкета ИП'!#REF!</f>
        <v>#REF!</v>
      </c>
      <c r="C8" t="e">
        <f>' Анкета ИП'!#REF!</f>
        <v>#REF!</v>
      </c>
    </row>
    <row r="9" spans="1:3" x14ac:dyDescent="0.25">
      <c r="A9" s="9" t="s">
        <v>49</v>
      </c>
      <c r="B9" s="8" t="e">
        <f>' Анкета ИП'!#REF!</f>
        <v>#REF!</v>
      </c>
      <c r="C9" t="e">
        <f>' Анкета ИП'!#REF!</f>
        <v>#REF!</v>
      </c>
    </row>
    <row r="10" spans="1:3" x14ac:dyDescent="0.25">
      <c r="A10" s="9" t="s">
        <v>47</v>
      </c>
      <c r="B10" s="8" t="e">
        <f>' Анкета ИП'!#REF!</f>
        <v>#REF!</v>
      </c>
      <c r="C10" t="e">
        <f>' Анкета ИП'!#REF!</f>
        <v>#REF!</v>
      </c>
    </row>
    <row r="11" spans="1:3" x14ac:dyDescent="0.25">
      <c r="A11" s="9" t="s">
        <v>46</v>
      </c>
      <c r="B11" s="8" t="e">
        <f>' Анкета ИП'!#REF!</f>
        <v>#REF!</v>
      </c>
      <c r="C11" t="e">
        <f>' Анкета ИП'!#REF!</f>
        <v>#REF!</v>
      </c>
    </row>
    <row r="12" spans="1:3" x14ac:dyDescent="0.25">
      <c r="A12" s="9" t="s">
        <v>50</v>
      </c>
      <c r="B12" s="8" t="e">
        <f>' Анкета ИП'!#REF!</f>
        <v>#REF!</v>
      </c>
      <c r="C12" t="e">
        <f>' Анкета ИП'!#REF!</f>
        <v>#REF!</v>
      </c>
    </row>
    <row r="13" spans="1:3" x14ac:dyDescent="0.25">
      <c r="A13" s="9" t="s">
        <v>112</v>
      </c>
      <c r="B13" s="8" t="e">
        <f>' Анкета ИП'!#REF!</f>
        <v>#REF!</v>
      </c>
      <c r="C13" s="9" t="e">
        <f>' Анкета ИП'!#REF!</f>
        <v>#REF!</v>
      </c>
    </row>
    <row r="14" spans="1:3" x14ac:dyDescent="0.25">
      <c r="A14" s="9" t="s">
        <v>51</v>
      </c>
      <c r="B14" s="8" t="e">
        <f>' Анкета ИП'!#REF!</f>
        <v>#REF!</v>
      </c>
      <c r="C14" t="e">
        <f>' Анкета ИП'!#REF!</f>
        <v>#REF!</v>
      </c>
    </row>
    <row r="15" spans="1:3" x14ac:dyDescent="0.25">
      <c r="A15" s="9" t="s">
        <v>52</v>
      </c>
      <c r="B15" s="8">
        <f>' Анкета ИП'!E29</f>
        <v>0</v>
      </c>
      <c r="C15">
        <f>' Анкета ИП'!E30</f>
        <v>0</v>
      </c>
    </row>
    <row r="16" spans="1:3" x14ac:dyDescent="0.25">
      <c r="A16" s="9" t="s">
        <v>43</v>
      </c>
      <c r="B16" s="8">
        <f>' Анкета ИП'!H29</f>
        <v>0</v>
      </c>
      <c r="C16">
        <f>' Анкета ИП'!H30</f>
        <v>0</v>
      </c>
    </row>
    <row r="17" spans="1:3" x14ac:dyDescent="0.25">
      <c r="A17" s="9" t="s">
        <v>44</v>
      </c>
      <c r="B17" s="8">
        <f>' Анкета ИП'!K29</f>
        <v>0</v>
      </c>
      <c r="C17">
        <f>' Анкета ИП'!K30</f>
        <v>0</v>
      </c>
    </row>
    <row r="18" spans="1:3" x14ac:dyDescent="0.25">
      <c r="A18" s="9" t="s">
        <v>54</v>
      </c>
      <c r="B18" s="8" t="str">
        <f>' Анкета ИП'!H22</f>
        <v>Телефон</v>
      </c>
      <c r="C18">
        <f>' Анкета ИП'!E23</f>
        <v>0</v>
      </c>
    </row>
    <row r="19" spans="1:3" x14ac:dyDescent="0.25">
      <c r="A19" s="9" t="s">
        <v>53</v>
      </c>
      <c r="B19" s="8" t="e">
        <f>' Анкета ИП'!#REF!</f>
        <v>#REF!</v>
      </c>
      <c r="C19">
        <f>' Анкета ИП'!H23</f>
        <v>0</v>
      </c>
    </row>
    <row r="20" spans="1:3" x14ac:dyDescent="0.25">
      <c r="A20" s="9" t="s">
        <v>45</v>
      </c>
      <c r="B20" s="8">
        <f>' Анкета ИП'!K22</f>
        <v>0</v>
      </c>
      <c r="C20">
        <f>' Анкета ИП'!K23</f>
        <v>0</v>
      </c>
    </row>
    <row r="21" spans="1:3" x14ac:dyDescent="0.25">
      <c r="A21" s="9" t="s">
        <v>55</v>
      </c>
      <c r="B21" s="8" t="e">
        <f>' Анкета ИП'!#REF!</f>
        <v>#REF!</v>
      </c>
      <c r="C21" s="16" t="e">
        <f>' Анкета ИП'!#REF!</f>
        <v>#REF!</v>
      </c>
    </row>
    <row r="22" spans="1:3" x14ac:dyDescent="0.25">
      <c r="A22" s="9" t="s">
        <v>56</v>
      </c>
      <c r="B22" s="8" t="e">
        <f>' Анкета ИП'!#REF!</f>
        <v>#REF!</v>
      </c>
      <c r="C22" s="16" t="e">
        <f>' Анкета ИП'!#REF!</f>
        <v>#REF!</v>
      </c>
    </row>
    <row r="23" spans="1:3" x14ac:dyDescent="0.25">
      <c r="A23" s="9" t="s">
        <v>57</v>
      </c>
      <c r="B23" s="8" t="e">
        <f>' Анкета ИП'!#REF!</f>
        <v>#REF!</v>
      </c>
      <c r="C23" t="e">
        <f>' Анкета ИП'!#REF!</f>
        <v>#REF!</v>
      </c>
    </row>
    <row r="24" spans="1:3" x14ac:dyDescent="0.25">
      <c r="A24" s="9" t="s">
        <v>58</v>
      </c>
      <c r="B24" s="8" t="e">
        <f>' Анкета ИП'!#REF!</f>
        <v>#REF!</v>
      </c>
      <c r="C24" t="e">
        <f>' Анкета ИП'!#REF!</f>
        <v>#REF!</v>
      </c>
    </row>
    <row r="25" spans="1:3" s="15" customFormat="1" x14ac:dyDescent="0.25">
      <c r="A25" s="13" t="s">
        <v>130</v>
      </c>
      <c r="B25" s="14" t="e">
        <f>' Анкета ИП'!#REF!&amp;"-"&amp;' Анкета ИП'!#REF!&amp;"-"&amp;' Анкета ИП'!#REF!</f>
        <v>#REF!</v>
      </c>
      <c r="C25" s="12" t="e">
        <f>' Анкета ИП'!#REF!&amp;"*"&amp;' Анкета ИП'!#REF!&amp;"*"&amp;' Анкета ИП'!#REF!&amp;"^"&amp;' Анкета ИП'!#REF!&amp;"*"&amp;' Анкета ИП'!#REF!&amp;"*"&amp;' Анкета ИП'!#REF!</f>
        <v>#REF!</v>
      </c>
    </row>
    <row r="26" spans="1:3" x14ac:dyDescent="0.25">
      <c r="A26" s="9" t="s">
        <v>59</v>
      </c>
      <c r="B26" s="8">
        <f>' Анкета ИП'!E40</f>
        <v>0</v>
      </c>
      <c r="C26">
        <f>' Анкета ИП'!E41</f>
        <v>0</v>
      </c>
    </row>
    <row r="27" spans="1:3" ht="60" x14ac:dyDescent="0.25">
      <c r="A27" s="9" t="s">
        <v>60</v>
      </c>
      <c r="B27" s="8" t="str">
        <f>' Анкета ИП'!H40</f>
        <v>3.4. Расходы без учета налогов за отчетный период (сопоставимый с периодом по  предоставленным налоговым декларациям), BYN</v>
      </c>
      <c r="C27">
        <f>' Анкета ИП'!H41</f>
        <v>0</v>
      </c>
    </row>
    <row r="28" spans="1:3" x14ac:dyDescent="0.25">
      <c r="A28" s="9" t="s">
        <v>61</v>
      </c>
      <c r="B28" s="8">
        <f>' Анкета ИП'!C39</f>
        <v>0</v>
      </c>
      <c r="C28">
        <f>' Анкета ИП'!F39</f>
        <v>0</v>
      </c>
    </row>
    <row r="29" spans="1:3" x14ac:dyDescent="0.25">
      <c r="A29" s="9" t="s">
        <v>63</v>
      </c>
      <c r="B29" s="8" t="e">
        <f>' Анкета ИП'!#REF!</f>
        <v>#REF!</v>
      </c>
      <c r="C29" t="e">
        <f>' Анкета ИП'!#REF!</f>
        <v>#REF!</v>
      </c>
    </row>
    <row r="30" spans="1:3" x14ac:dyDescent="0.25">
      <c r="A30" s="9" t="s">
        <v>62</v>
      </c>
      <c r="B30" s="8" t="e">
        <f>' Анкета ИП'!#REF!</f>
        <v>#REF!</v>
      </c>
      <c r="C30" t="e">
        <f>' Анкета ИП'!#REF!</f>
        <v>#REF!</v>
      </c>
    </row>
    <row r="31" spans="1:3" x14ac:dyDescent="0.25">
      <c r="A31" s="9" t="s">
        <v>64</v>
      </c>
      <c r="B31" s="8" t="e">
        <f>' Анкета ИП'!#REF!</f>
        <v>#REF!</v>
      </c>
      <c r="C31" t="e">
        <f>' Анкета ИП'!#REF!</f>
        <v>#REF!</v>
      </c>
    </row>
    <row r="32" spans="1:3" x14ac:dyDescent="0.25">
      <c r="A32" s="9" t="s">
        <v>65</v>
      </c>
      <c r="B32" s="8" t="e">
        <f>' Анкета ИП'!#REF!</f>
        <v>#REF!</v>
      </c>
      <c r="C32" t="e">
        <f>' Анкета ИП'!#REF!</f>
        <v>#REF!</v>
      </c>
    </row>
    <row r="33" spans="1:3" x14ac:dyDescent="0.25">
      <c r="A33" s="9" t="s">
        <v>66</v>
      </c>
      <c r="B33" s="8" t="e">
        <f>' Анкета ИП'!#REF!</f>
        <v>#REF!</v>
      </c>
      <c r="C33" t="e">
        <f>' Анкета ИП'!#REF!</f>
        <v>#REF!</v>
      </c>
    </row>
    <row r="34" spans="1:3" x14ac:dyDescent="0.25">
      <c r="A34" s="9" t="s">
        <v>67</v>
      </c>
      <c r="B34" s="8">
        <f>' Анкета ИП'!E44</f>
        <v>0</v>
      </c>
      <c r="C34" t="e">
        <f>' Анкета ИП'!#REF!</f>
        <v>#REF!</v>
      </c>
    </row>
    <row r="35" spans="1:3" x14ac:dyDescent="0.25">
      <c r="A35" s="9" t="s">
        <v>68</v>
      </c>
      <c r="B35" s="8" t="e">
        <f>' Анкета ИП'!#REF!</f>
        <v>#REF!</v>
      </c>
      <c r="C35" t="str">
        <f>' Анкета ИП'!H45</f>
        <v>в том числе просрочено, BYN</v>
      </c>
    </row>
    <row r="36" spans="1:3" x14ac:dyDescent="0.25">
      <c r="A36" s="9" t="s">
        <v>69</v>
      </c>
      <c r="B36" s="8" t="e">
        <f>' Анкета ИП'!#REF!</f>
        <v>#REF!</v>
      </c>
      <c r="C36">
        <f>' Анкета ИП'!K45</f>
        <v>0</v>
      </c>
    </row>
    <row r="37" spans="1:3" x14ac:dyDescent="0.25">
      <c r="A37" s="9" t="s">
        <v>70</v>
      </c>
      <c r="B37" s="8">
        <f>' Анкета ИП'!E46</f>
        <v>0</v>
      </c>
      <c r="C37" t="e">
        <f>' Анкета ИП'!#REF!</f>
        <v>#REF!</v>
      </c>
    </row>
    <row r="38" spans="1:3" x14ac:dyDescent="0.25">
      <c r="A38" s="9" t="s">
        <v>71</v>
      </c>
      <c r="B38" s="8">
        <f>' Анкета ИП'!J46</f>
        <v>0</v>
      </c>
      <c r="C38" s="16" t="e">
        <f>' Анкета ИП'!#REF!</f>
        <v>#REF!</v>
      </c>
    </row>
    <row r="39" spans="1:3" x14ac:dyDescent="0.25">
      <c r="A39" s="9" t="s">
        <v>72</v>
      </c>
      <c r="B39" s="8">
        <f>' Анкета ИП'!L46</f>
        <v>0</v>
      </c>
      <c r="C39" s="16" t="e">
        <f>' Анкета ИП'!#REF!</f>
        <v>#REF!</v>
      </c>
    </row>
    <row r="40" spans="1:3" x14ac:dyDescent="0.25">
      <c r="A40" s="9" t="s">
        <v>74</v>
      </c>
      <c r="B40" s="8" t="e">
        <f>' Анкета ИП'!#REF!</f>
        <v>#REF!</v>
      </c>
      <c r="C40" s="16" t="e">
        <f>' Анкета ИП'!#REF!</f>
        <v>#REF!</v>
      </c>
    </row>
    <row r="41" spans="1:3" x14ac:dyDescent="0.25">
      <c r="A41" s="9" t="s">
        <v>73</v>
      </c>
      <c r="B41" s="8" t="e">
        <f>' Анкета ИП'!#REF!</f>
        <v>#REF!</v>
      </c>
      <c r="C41" t="e">
        <f>' Анкета ИП'!#REF!</f>
        <v>#REF!</v>
      </c>
    </row>
    <row r="42" spans="1:3" x14ac:dyDescent="0.25">
      <c r="A42" s="9" t="s">
        <v>113</v>
      </c>
      <c r="B42" s="8" t="e">
        <f>' Анкета ИП'!#REF!</f>
        <v>#REF!</v>
      </c>
      <c r="C42" t="str">
        <f>deps!B1</f>
        <v>да</v>
      </c>
    </row>
    <row r="43" spans="1:3" x14ac:dyDescent="0.25">
      <c r="A43" s="9" t="s">
        <v>75</v>
      </c>
      <c r="B43" s="8" t="e">
        <f>' Анкета ИП'!#REF!</f>
        <v>#REF!</v>
      </c>
      <c r="C43" t="e">
        <f>' Анкета ИП'!#REF!</f>
        <v>#REF!</v>
      </c>
    </row>
    <row r="44" spans="1:3" x14ac:dyDescent="0.25">
      <c r="A44" s="9" t="s">
        <v>76</v>
      </c>
      <c r="B44" s="8" t="e">
        <f>' Анкета ИП'!#REF!</f>
        <v>#REF!</v>
      </c>
      <c r="C44" t="e">
        <f>' Анкета ИП'!#REF!</f>
        <v>#REF!</v>
      </c>
    </row>
    <row r="45" spans="1:3" x14ac:dyDescent="0.25">
      <c r="A45" s="9" t="s">
        <v>77</v>
      </c>
      <c r="B45" s="8" t="e">
        <f>' Анкета ИП'!#REF!</f>
        <v>#REF!</v>
      </c>
      <c r="C45" t="e">
        <f>' Анкета ИП'!#REF!</f>
        <v>#REF!</v>
      </c>
    </row>
    <row r="46" spans="1:3" x14ac:dyDescent="0.25">
      <c r="A46" s="9" t="s">
        <v>78</v>
      </c>
      <c r="B46" s="8" t="e">
        <f>' Анкета ИП'!#REF!</f>
        <v>#REF!</v>
      </c>
      <c r="C46" t="e">
        <f>' Анкета ИП'!#REF!</f>
        <v>#REF!</v>
      </c>
    </row>
    <row r="47" spans="1:3" x14ac:dyDescent="0.25">
      <c r="A47" s="9" t="s">
        <v>79</v>
      </c>
      <c r="B47" s="8" t="e">
        <f>' Анкета ИП'!#REF!</f>
        <v>#REF!</v>
      </c>
      <c r="C47" s="16" t="e">
        <f>' Анкета ИП'!#REF!</f>
        <v>#REF!</v>
      </c>
    </row>
    <row r="48" spans="1:3" x14ac:dyDescent="0.25">
      <c r="A48" s="9" t="s">
        <v>129</v>
      </c>
      <c r="B48" s="8" t="e">
        <f>' Анкета ИП'!#REF!</f>
        <v>#REF!</v>
      </c>
      <c r="C48" t="e">
        <f>' Анкета ИП'!#REF!</f>
        <v>#REF!</v>
      </c>
    </row>
    <row r="49" spans="1:3" x14ac:dyDescent="0.25">
      <c r="A49" s="9" t="s">
        <v>80</v>
      </c>
      <c r="B49" s="8" t="e">
        <f>' Анкета ИП'!#REF!&amp;" / "&amp;' Анкета ИП'!#REF!&amp;" / "&amp;' Анкета ИП'!#REF!</f>
        <v>#REF!</v>
      </c>
      <c r="C49" t="e">
        <f>' Анкета ИП'!#REF! &amp; " " &amp;' Анкета ИП'!#REF!&amp; " " &amp;' Анкета ИП'!#REF!</f>
        <v>#REF!</v>
      </c>
    </row>
    <row r="50" spans="1:3" x14ac:dyDescent="0.25">
      <c r="A50" s="9" t="s">
        <v>81</v>
      </c>
      <c r="B50" s="8" t="e">
        <f>' Анкета ИП'!#REF!&amp;" / "&amp;' Анкета ИП'!#REF!&amp;" / "&amp;' Анкета ИП'!#REF!</f>
        <v>#REF!</v>
      </c>
      <c r="C50" t="e">
        <f>' Анкета ИП'!#REF! &amp; " " &amp;' Анкета ИП'!#REF!&amp; " " &amp;' Анкета ИП'!#REF!</f>
        <v>#REF!</v>
      </c>
    </row>
    <row r="51" spans="1:3" x14ac:dyDescent="0.25">
      <c r="A51" s="9" t="s">
        <v>82</v>
      </c>
      <c r="B51" s="8" t="e">
        <f>' Анкета ИП'!#REF!</f>
        <v>#REF!</v>
      </c>
      <c r="C51" t="e">
        <f>' Анкета ИП'!#REF!</f>
        <v>#REF!</v>
      </c>
    </row>
    <row r="52" spans="1:3" x14ac:dyDescent="0.25">
      <c r="A52" s="9" t="s">
        <v>83</v>
      </c>
      <c r="B52" s="8" t="e">
        <f>' Анкета ИП'!#REF!</f>
        <v>#REF!</v>
      </c>
      <c r="C52" t="e">
        <f>' Анкета ИП'!#REF!</f>
        <v>#REF!</v>
      </c>
    </row>
    <row r="53" spans="1:3" x14ac:dyDescent="0.25">
      <c r="A53" s="9" t="s">
        <v>84</v>
      </c>
      <c r="B53" s="8" t="e">
        <f>' Анкета ИП'!#REF!</f>
        <v>#REF!</v>
      </c>
      <c r="C53" t="e">
        <f>' Анкета ИП'!#REF!</f>
        <v>#REF!</v>
      </c>
    </row>
    <row r="54" spans="1:3" x14ac:dyDescent="0.25">
      <c r="A54" s="9" t="s">
        <v>85</v>
      </c>
      <c r="B54" s="8" t="e">
        <f>' Анкета ИП'!#REF!</f>
        <v>#REF!</v>
      </c>
      <c r="C54" t="e">
        <f>' Анкета ИП'!#REF!</f>
        <v>#REF!</v>
      </c>
    </row>
    <row r="55" spans="1:3" x14ac:dyDescent="0.25">
      <c r="A55" s="9" t="s">
        <v>86</v>
      </c>
      <c r="B55" s="8" t="e">
        <f>' Анкета ИП'!#REF!</f>
        <v>#REF!</v>
      </c>
      <c r="C55" t="e">
        <f>' Анкета ИП'!#REF!</f>
        <v>#REF!</v>
      </c>
    </row>
    <row r="56" spans="1:3" x14ac:dyDescent="0.25">
      <c r="A56" s="9" t="s">
        <v>87</v>
      </c>
      <c r="B56" s="8" t="e">
        <f>' Анкета ИП'!#REF!</f>
        <v>#REF!</v>
      </c>
      <c r="C56" s="16" t="e">
        <f>' Анкета ИП'!#REF!</f>
        <v>#REF!</v>
      </c>
    </row>
    <row r="57" spans="1:3" x14ac:dyDescent="0.25">
      <c r="A57" s="9" t="s">
        <v>88</v>
      </c>
      <c r="B57" s="8" t="e">
        <f>' Анкета ИП'!#REF!</f>
        <v>#REF!</v>
      </c>
      <c r="C57" t="e">
        <f>' Анкета ИП'!#REF!</f>
        <v>#REF!</v>
      </c>
    </row>
    <row r="58" spans="1:3" x14ac:dyDescent="0.25">
      <c r="A58" s="9" t="s">
        <v>89</v>
      </c>
      <c r="B58" s="8" t="e">
        <f>' Анкета ИП'!#REF!</f>
        <v>#REF!</v>
      </c>
      <c r="C58" t="e">
        <f>' Анкета ИП'!#REF!</f>
        <v>#REF!</v>
      </c>
    </row>
    <row r="59" spans="1:3" x14ac:dyDescent="0.25">
      <c r="A59" s="9" t="s">
        <v>90</v>
      </c>
      <c r="B59" s="8" t="e">
        <f>' Анкета ИП'!#REF!</f>
        <v>#REF!</v>
      </c>
      <c r="C59" t="e">
        <f>' Анкета ИП'!#REF!</f>
        <v>#REF!</v>
      </c>
    </row>
    <row r="60" spans="1:3" x14ac:dyDescent="0.25">
      <c r="A60" s="9" t="s">
        <v>91</v>
      </c>
      <c r="B60" s="8" t="e">
        <f>' Анкета ИП'!#REF!</f>
        <v>#REF!</v>
      </c>
      <c r="C60" t="e">
        <f>' Анкета ИП'!#REF!</f>
        <v>#REF!</v>
      </c>
    </row>
    <row r="61" spans="1:3" x14ac:dyDescent="0.25">
      <c r="A61" s="9" t="s">
        <v>92</v>
      </c>
      <c r="B61" s="8" t="e">
        <f>' Анкета ИП'!#REF!</f>
        <v>#REF!</v>
      </c>
      <c r="C61" t="e">
        <f>' Анкета ИП'!#REF!&amp; " "&amp;' Анкета ИП'!#REF!</f>
        <v>#REF!</v>
      </c>
    </row>
    <row r="62" spans="1:3" x14ac:dyDescent="0.25">
      <c r="A62" s="9" t="s">
        <v>114</v>
      </c>
      <c r="B62" s="8" t="e">
        <f>' Анкета ИП'!#REF!</f>
        <v>#REF!</v>
      </c>
      <c r="C62" t="e">
        <f>' Анкета ИП'!#REF!</f>
        <v>#REF!</v>
      </c>
    </row>
    <row r="63" spans="1:3" x14ac:dyDescent="0.25">
      <c r="A63" s="9" t="s">
        <v>93</v>
      </c>
      <c r="B63" s="8" t="e">
        <f>' Анкета ИП'!#REF!</f>
        <v>#REF!</v>
      </c>
      <c r="C63" t="e">
        <f>' Анкета ИП'!#REF!</f>
        <v>#REF!</v>
      </c>
    </row>
    <row r="64" spans="1:3" x14ac:dyDescent="0.25">
      <c r="A64" s="9" t="s">
        <v>94</v>
      </c>
      <c r="B64" s="8" t="e">
        <f>' Анкета ИП'!#REF!</f>
        <v>#REF!</v>
      </c>
      <c r="C64" t="e">
        <f>' Анкета ИП'!#REF!&amp;" "&amp;' Анкета ИП'!#REF!</f>
        <v>#REF!</v>
      </c>
    </row>
    <row r="65" spans="1:3" x14ac:dyDescent="0.25">
      <c r="A65" s="9" t="s">
        <v>95</v>
      </c>
      <c r="B65" s="8" t="e">
        <f>' Анкета ИП'!#REF!</f>
        <v>#REF!</v>
      </c>
      <c r="C65" t="e">
        <f>' Анкета ИП'!#REF!</f>
        <v>#REF!</v>
      </c>
    </row>
    <row r="66" spans="1:3" x14ac:dyDescent="0.25">
      <c r="A66" s="9" t="s">
        <v>96</v>
      </c>
      <c r="B66" s="8" t="e">
        <f>' Анкета ИП'!#REF!</f>
        <v>#REF!</v>
      </c>
      <c r="C66" s="16" t="e">
        <f>' Анкета ИП'!#REF!</f>
        <v>#REF!</v>
      </c>
    </row>
    <row r="67" spans="1:3" x14ac:dyDescent="0.25">
      <c r="A67" s="9" t="s">
        <v>97</v>
      </c>
      <c r="B67" s="8" t="e">
        <f>' Анкета ИП'!#REF!</f>
        <v>#REF!</v>
      </c>
      <c r="C67" s="16" t="e">
        <f>' Анкета ИП'!#REF!</f>
        <v>#REF!</v>
      </c>
    </row>
    <row r="68" spans="1:3" x14ac:dyDescent="0.25">
      <c r="A68" s="9" t="s">
        <v>98</v>
      </c>
      <c r="B68" s="8" t="e">
        <f>' Анкета ИП'!#REF!&amp;" / "&amp;' Анкета ИП'!#REF!&amp; " / "&amp;' Анкета ИП'!#REF!</f>
        <v>#REF!</v>
      </c>
      <c r="C68" t="e">
        <f>' Анкета ИП'!#REF!&amp; " "&amp;' Анкета ИП'!#REF! &amp;" "&amp;' Анкета ИП'!#REF!</f>
        <v>#REF!</v>
      </c>
    </row>
    <row r="69" spans="1:3" x14ac:dyDescent="0.25">
      <c r="A69" s="9" t="s">
        <v>99</v>
      </c>
      <c r="B69" s="8" t="e">
        <f>' Анкета ИП'!#REF!</f>
        <v>#REF!</v>
      </c>
      <c r="C69" t="e">
        <f>' Анкета ИП'!#REF!</f>
        <v>#REF!</v>
      </c>
    </row>
    <row r="70" spans="1:3" x14ac:dyDescent="0.25">
      <c r="A70" s="9" t="s">
        <v>100</v>
      </c>
      <c r="B70" s="8" t="e">
        <f>' Анкета ИП'!#REF!</f>
        <v>#REF!</v>
      </c>
      <c r="C70" s="16" t="e">
        <f>' Анкета ИП'!#REF!</f>
        <v>#REF!</v>
      </c>
    </row>
    <row r="71" spans="1:3" x14ac:dyDescent="0.25">
      <c r="A71" s="9" t="s">
        <v>101</v>
      </c>
      <c r="B71" s="8" t="e">
        <f>' Анкета ИП'!#REF!</f>
        <v>#REF!</v>
      </c>
      <c r="C71" t="e">
        <f>' Анкета ИП'!#REF!</f>
        <v>#REF!</v>
      </c>
    </row>
    <row r="72" spans="1:3" x14ac:dyDescent="0.25">
      <c r="A72" s="9" t="s">
        <v>102</v>
      </c>
      <c r="B72" s="8" t="e">
        <f>' Анкета ИП'!#REF!</f>
        <v>#REF!</v>
      </c>
      <c r="C72" t="e">
        <f>' Анкета ИП'!#REF!</f>
        <v>#REF!</v>
      </c>
    </row>
    <row r="73" spans="1:3" x14ac:dyDescent="0.25">
      <c r="A73" s="9" t="s">
        <v>103</v>
      </c>
      <c r="B73" s="8" t="e">
        <f>' Анкета ИП'!#REF!</f>
        <v>#REF!</v>
      </c>
      <c r="C73" t="e">
        <f>' Анкета ИП'!#REF!</f>
        <v>#REF!</v>
      </c>
    </row>
    <row r="74" spans="1:3" x14ac:dyDescent="0.25">
      <c r="A74" s="9" t="s">
        <v>104</v>
      </c>
      <c r="B74" s="8" t="e">
        <f>' Анкета ИП'!#REF!</f>
        <v>#REF!</v>
      </c>
      <c r="C74" t="e">
        <f>' Анкета ИП'!#REF!</f>
        <v>#REF!</v>
      </c>
    </row>
    <row r="75" spans="1:3" x14ac:dyDescent="0.25">
      <c r="A75" s="9" t="s">
        <v>105</v>
      </c>
      <c r="B75" s="8" t="e">
        <f>' Анкета ИП'!#REF!</f>
        <v>#REF!</v>
      </c>
      <c r="C75" t="e">
        <f>' Анкета ИП'!#REF!</f>
        <v>#REF!</v>
      </c>
    </row>
    <row r="76" spans="1:3" x14ac:dyDescent="0.25">
      <c r="A76" s="9" t="s">
        <v>106</v>
      </c>
      <c r="B76" s="8" t="e">
        <f>' Анкета ИП'!#REF!</f>
        <v>#REF!</v>
      </c>
      <c r="C76" t="e">
        <f>' Анкета ИП'!#REF!</f>
        <v>#REF!</v>
      </c>
    </row>
    <row r="77" spans="1:3" x14ac:dyDescent="0.25">
      <c r="A77" s="9" t="s">
        <v>107</v>
      </c>
      <c r="B77" s="8" t="e">
        <f>' Анкета ИП'!#REF!</f>
        <v>#REF!</v>
      </c>
      <c r="C77" s="16" t="e">
        <f>' Анкета ИП'!#REF!</f>
        <v>#REF!</v>
      </c>
    </row>
    <row r="78" spans="1:3" x14ac:dyDescent="0.25">
      <c r="A78" s="9" t="s">
        <v>108</v>
      </c>
      <c r="B78" s="8" t="e">
        <f>' Анкета ИП'!#REF!</f>
        <v>#REF!</v>
      </c>
      <c r="C78" s="16" t="e">
        <f>' Анкета ИП'!#REF!</f>
        <v>#REF!</v>
      </c>
    </row>
    <row r="79" spans="1:3" x14ac:dyDescent="0.25">
      <c r="A79" s="9" t="s">
        <v>110</v>
      </c>
      <c r="B79" s="8" t="e">
        <f>' Анкета ИП'!#REF!</f>
        <v>#REF!</v>
      </c>
      <c r="C79" t="e">
        <f>' Анкета ИП'!#REF!</f>
        <v>#REF!</v>
      </c>
    </row>
    <row r="80" spans="1:3" x14ac:dyDescent="0.25">
      <c r="A80" s="9" t="s">
        <v>109</v>
      </c>
      <c r="B80" s="8" t="e">
        <f>' Анкета ИП'!#REF!</f>
        <v>#REF!</v>
      </c>
      <c r="C80" s="17" t="e">
        <f>' Анкета ИП'!#REF!</f>
        <v>#REF!</v>
      </c>
    </row>
    <row r="81" spans="1:3" x14ac:dyDescent="0.25">
      <c r="A81" s="9" t="s">
        <v>115</v>
      </c>
      <c r="B81" s="8" t="e">
        <f>' Анкета ИП'!#REF!</f>
        <v>#REF!</v>
      </c>
      <c r="C81" t="e">
        <f>' Анкета ИП'!#REF!</f>
        <v>#REF!</v>
      </c>
    </row>
    <row r="82" spans="1:3" x14ac:dyDescent="0.25">
      <c r="A82" s="9" t="s">
        <v>111</v>
      </c>
      <c r="B82" s="8" t="e">
        <f>' Анкета ИП'!#REF!&amp;" / "&amp;' Анкета ИП'!#REF!</f>
        <v>#REF!</v>
      </c>
      <c r="C82" t="e">
        <f>' Анкета ИП'!#REF!&amp; ", "&amp;' Анкета ИП'!#REF!</f>
        <v>#REF!</v>
      </c>
    </row>
    <row r="83" spans="1:3" x14ac:dyDescent="0.25">
      <c r="A83" s="9" t="s">
        <v>116</v>
      </c>
      <c r="B83" s="8" t="e">
        <f>' Анкета ИП'!#REF!</f>
        <v>#REF!</v>
      </c>
      <c r="C83" t="e">
        <f>' Анкета ИП'!#REF!</f>
        <v>#REF!</v>
      </c>
    </row>
    <row r="84" spans="1:3" x14ac:dyDescent="0.25">
      <c r="A84" s="9" t="s">
        <v>117</v>
      </c>
      <c r="B84" s="8" t="e">
        <f>' Анкета ИП'!#REF!</f>
        <v>#REF!</v>
      </c>
      <c r="C84" t="e">
        <f>' Анкета ИП'!#REF!</f>
        <v>#REF!</v>
      </c>
    </row>
    <row r="85" spans="1:3" x14ac:dyDescent="0.25">
      <c r="A85" s="9" t="s">
        <v>118</v>
      </c>
      <c r="B85" s="8" t="e">
        <f>' Анкета ИП'!#REF!</f>
        <v>#REF!</v>
      </c>
      <c r="C85" t="e">
        <f>' Анкета ИП'!#REF!</f>
        <v>#REF!</v>
      </c>
    </row>
    <row r="86" spans="1:3" x14ac:dyDescent="0.25">
      <c r="A86" s="9" t="s">
        <v>119</v>
      </c>
      <c r="B86" s="8" t="e">
        <f>' Анкета ИП'!#REF!</f>
        <v>#REF!</v>
      </c>
      <c r="C86" t="e">
        <f>' Анкета ИП'!#REF!</f>
        <v>#REF!</v>
      </c>
    </row>
    <row r="87" spans="1:3" x14ac:dyDescent="0.25">
      <c r="A87" s="9" t="s">
        <v>120</v>
      </c>
      <c r="B87" s="8" t="e">
        <f>' Анкета ИП'!#REF!</f>
        <v>#REF!</v>
      </c>
      <c r="C87" t="e">
        <f>' Анкета ИП'!#REF!</f>
        <v>#REF!</v>
      </c>
    </row>
    <row r="88" spans="1:3" x14ac:dyDescent="0.25">
      <c r="A88" s="9" t="s">
        <v>121</v>
      </c>
      <c r="B88" s="8" t="e">
        <f>' Анкета ИП'!#REF!</f>
        <v>#REF!</v>
      </c>
      <c r="C88" t="e">
        <f>' Анкета ИП'!#REF!</f>
        <v>#REF!</v>
      </c>
    </row>
    <row r="89" spans="1:3" x14ac:dyDescent="0.25">
      <c r="A89" s="9" t="s">
        <v>122</v>
      </c>
      <c r="B89" s="8" t="e">
        <f>' Анкета ИП'!#REF!</f>
        <v>#REF!</v>
      </c>
      <c r="C89" t="e">
        <f>' Анкета ИП'!#REF!</f>
        <v>#REF!</v>
      </c>
    </row>
    <row r="90" spans="1:3" x14ac:dyDescent="0.25">
      <c r="A90" s="9" t="s">
        <v>123</v>
      </c>
      <c r="B90" s="8" t="e">
        <f>' Анкета ИП'!#REF!</f>
        <v>#REF!</v>
      </c>
      <c r="C90" t="e">
        <f>' Анкета ИП'!#REF!</f>
        <v>#REF!</v>
      </c>
    </row>
    <row r="91" spans="1:3" x14ac:dyDescent="0.25">
      <c r="A91" s="9" t="s">
        <v>127</v>
      </c>
      <c r="B91" s="8" t="e">
        <f>' Анкета ИП'!#REF!</f>
        <v>#REF!</v>
      </c>
      <c r="C91" t="e">
        <f>' Анкета ИП'!#REF!</f>
        <v>#REF!</v>
      </c>
    </row>
    <row r="92" spans="1:3" x14ac:dyDescent="0.25">
      <c r="A92" s="9" t="s">
        <v>128</v>
      </c>
      <c r="B92" s="8" t="e">
        <f>' Анкета ИП'!#REF!</f>
        <v>#REF!</v>
      </c>
      <c r="C92" t="e">
        <f>' Анкета ИП'!#REF!</f>
        <v>#REF!</v>
      </c>
    </row>
    <row r="93" spans="1:3" x14ac:dyDescent="0.25">
      <c r="A93" s="10" t="s">
        <v>131</v>
      </c>
      <c r="B93" s="11" t="e">
        <f>' Анкета ИП'!#REF!&amp;","&amp;' Анкета ИП'!A49&amp;","&amp;' Анкета ИП'!#REF!&amp;","&amp;' Анкета ИП'!A50&amp;","&amp;' Анкета ИП'!#REF!&amp;","&amp;' Анкета ИП'!E49&amp;","&amp;' Анкета ИП'!#REF!&amp;","&amp;' Анкета ИП'!E50&amp;","&amp;' Анкета ИП'!#REF!&amp;","&amp;' Анкета ИП'!I49&amp;","&amp;' Анкета ИП'!#REF!&amp;","&amp;' Анкета ИП'!I50</f>
        <v>#REF!</v>
      </c>
      <c r="C93" s="12" t="e">
        <f>' Анкета ИП'!#REF!&amp;"*"&amp;' Анкета ИП'!#REF!&amp;"^"&amp;
' Анкета ИП'!A49&amp;"*"&amp;' Анкета ИП'!C49&amp;"^"&amp;
' Анкета ИП'!#REF!&amp;"*"&amp;' Анкета ИП'!#REF!&amp;"^"&amp;
' Анкета ИП'!A50&amp;"*"&amp;' Анкета ИП'!C50&amp;"^"&amp;
' Анкета ИП'!#REF!&amp;"*"&amp;' Анкета ИП'!#REF!&amp;"^"&amp;
' Анкета ИП'!#REF!&amp;"*"&amp;' Анкета ИП'!#REF!&amp;"^"&amp;
' Анкета ИП'!E49&amp;"*"&amp;' Анкета ИП'!G49&amp;"^"&amp;
' Анкета ИП'!E50&amp;"*"&amp;' Анкета ИП'!G50&amp;"^"&amp;
' Анкета ИП'!#REF!&amp;"*"&amp;' Анкета ИП'!#REF!&amp;"^"&amp;
' Анкета ИП'!I49&amp;"*"&amp;' Анкета ИП'!K49&amp;"^"&amp;
' Анкета ИП'!#REF!&amp;"*"&amp;' Анкета ИП'!#REF!&amp;"^"&amp;
' Анкета ИП'!I50&amp;"*"&amp;' Анкета ИП'!K50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"/>
  <sheetViews>
    <sheetView workbookViewId="0">
      <selection activeCell="B1" sqref="B1"/>
    </sheetView>
  </sheetViews>
  <sheetFormatPr defaultRowHeight="15" x14ac:dyDescent="0.25"/>
  <sheetData>
    <row r="1" spans="1:6" x14ac:dyDescent="0.25">
      <c r="A1" t="s">
        <v>113</v>
      </c>
      <c r="B1" t="str">
        <f>IF(C1,D1,IF(E1,F1,""))</f>
        <v>да</v>
      </c>
      <c r="C1" t="b">
        <v>1</v>
      </c>
      <c r="D1" t="s">
        <v>13</v>
      </c>
      <c r="E1" t="b">
        <v>0</v>
      </c>
      <c r="F1" t="s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5"/>
  <sheetViews>
    <sheetView topLeftCell="A7" workbookViewId="0">
      <selection activeCell="R16" sqref="R16"/>
    </sheetView>
  </sheetViews>
  <sheetFormatPr defaultRowHeight="15" x14ac:dyDescent="0.25"/>
  <cols>
    <col min="1" max="1" width="18.5703125" customWidth="1"/>
    <col min="19" max="19" width="24.7109375" customWidth="1"/>
  </cols>
  <sheetData>
    <row r="1" spans="1:21" x14ac:dyDescent="0.25">
      <c r="A1" s="1" t="s">
        <v>0</v>
      </c>
      <c r="C1" s="5" t="s">
        <v>13</v>
      </c>
    </row>
    <row r="2" spans="1:21" x14ac:dyDescent="0.25">
      <c r="A2" s="1" t="s">
        <v>1</v>
      </c>
      <c r="C2" s="5" t="s">
        <v>14</v>
      </c>
    </row>
    <row r="3" spans="1:21" x14ac:dyDescent="0.25">
      <c r="A3" s="1" t="s">
        <v>2</v>
      </c>
    </row>
    <row r="4" spans="1:21" x14ac:dyDescent="0.25">
      <c r="A4" s="1" t="s">
        <v>3</v>
      </c>
    </row>
    <row r="5" spans="1:21" x14ac:dyDescent="0.25">
      <c r="A5" s="2" t="s">
        <v>4</v>
      </c>
    </row>
    <row r="7" spans="1:21" ht="43.15" customHeight="1" x14ac:dyDescent="0.25">
      <c r="A7" s="4" t="s">
        <v>8</v>
      </c>
      <c r="Q7" t="s">
        <v>17</v>
      </c>
      <c r="S7" t="s">
        <v>25</v>
      </c>
      <c r="U7" t="s">
        <v>29</v>
      </c>
    </row>
    <row r="8" spans="1:21" ht="43.5" customHeight="1" x14ac:dyDescent="0.25">
      <c r="A8" s="4" t="s">
        <v>7</v>
      </c>
      <c r="E8" s="6" t="s">
        <v>15</v>
      </c>
      <c r="Q8" t="s">
        <v>18</v>
      </c>
      <c r="S8" t="s">
        <v>26</v>
      </c>
      <c r="U8" t="s">
        <v>30</v>
      </c>
    </row>
    <row r="9" spans="1:21" ht="36" customHeight="1" x14ac:dyDescent="0.25">
      <c r="A9" s="3" t="s">
        <v>6</v>
      </c>
      <c r="E9" s="6" t="s">
        <v>16</v>
      </c>
      <c r="Q9" t="s">
        <v>19</v>
      </c>
      <c r="S9" t="s">
        <v>27</v>
      </c>
      <c r="U9" t="s">
        <v>31</v>
      </c>
    </row>
    <row r="10" spans="1:21" x14ac:dyDescent="0.25">
      <c r="Q10" t="s">
        <v>20</v>
      </c>
      <c r="S10" t="s">
        <v>28</v>
      </c>
      <c r="U10" t="s">
        <v>32</v>
      </c>
    </row>
    <row r="11" spans="1:21" ht="45" x14ac:dyDescent="0.25">
      <c r="A11" s="4" t="s">
        <v>9</v>
      </c>
      <c r="Q11" t="s">
        <v>21</v>
      </c>
      <c r="U11" t="s">
        <v>33</v>
      </c>
    </row>
    <row r="12" spans="1:21" ht="60" x14ac:dyDescent="0.25">
      <c r="A12" s="4" t="s">
        <v>10</v>
      </c>
      <c r="Q12" t="s">
        <v>22</v>
      </c>
      <c r="U12" t="s">
        <v>34</v>
      </c>
    </row>
    <row r="13" spans="1:21" ht="45" x14ac:dyDescent="0.25">
      <c r="A13" s="3" t="s">
        <v>11</v>
      </c>
      <c r="Q13" t="s">
        <v>23</v>
      </c>
    </row>
    <row r="14" spans="1:21" x14ac:dyDescent="0.25">
      <c r="Q14" t="s">
        <v>24</v>
      </c>
    </row>
    <row r="15" spans="1:21" x14ac:dyDescent="0.25">
      <c r="Q15" t="s">
        <v>36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Перечень документов для ИП</vt:lpstr>
      <vt:lpstr>Заявка на лизинг ИП</vt:lpstr>
      <vt:lpstr> Анкета ИП</vt:lpstr>
      <vt:lpstr>Согласие на получение КО</vt:lpstr>
      <vt:lpstr>data</vt:lpstr>
      <vt:lpstr>deps</vt:lpstr>
      <vt:lpstr>Варианты ответов</vt:lpstr>
      <vt:lpstr>' Анкета ИП'!Область_печати</vt:lpstr>
      <vt:lpstr>'Заявка на лизинг ИП'!Область_печати</vt:lpstr>
      <vt:lpstr>'Согласие на получение КО'!Область_печати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2025-03-21T14:17:53Z</dcterms:modified>
</cp:coreProperties>
</file>